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drawings/drawing2.xml" ContentType="application/vnd.openxmlformats-officedocument.drawing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HỌC 2026-2027\PCLĐ,PCCM,TKB THCS ĐÔNG HẢI 2026-2027\"/>
    </mc:Choice>
  </mc:AlternateContent>
  <bookViews>
    <workbookView xWindow="0" yWindow="0" windowWidth="24000" windowHeight="10920" firstSheet="4" activeTab="6"/>
  </bookViews>
  <sheets>
    <sheet name="Kangatang" sheetId="41" state="veryHidden" r:id="rId1"/>
    <sheet name="PCLDHKI26-27T1(7.9)-&gt;12.9L1" sheetId="31" r:id="rId2"/>
    <sheet name="PCCMHOCKYI26-27(7.9-&gt;...)L1" sheetId="73" r:id="rId3"/>
    <sheet name="TKB HOCKYITUAN1(07.9-&gt;T2(.)L1" sheetId="70" r:id="rId4"/>
    <sheet name="PCLDHKI26-27T1(7.9)-&gt;....L2" sheetId="77" r:id="rId5"/>
    <sheet name="PCCMHOCKYI26-27(14.9-&gt;...)L2" sheetId="74" r:id="rId6"/>
    <sheet name="TKB HOCKYITUAN2(14.9)-&gt;T..(.)L2" sheetId="75" r:id="rId7"/>
  </sheets>
  <definedNames>
    <definedName name="_xlnm.Print_Titles" localSheetId="5">'PCCMHOCKYI26-27(14.9-&gt;...)L2'!$4:$6</definedName>
    <definedName name="_xlnm.Print_Titles" localSheetId="2">'PCCMHOCKYI26-27(7.9-&gt;...)L1'!$4:$6</definedName>
    <definedName name="_xlnm.Print_Titles" localSheetId="4">'PCLDHKI26-27T1(7.9)-&gt;....L2'!$11:$12</definedName>
    <definedName name="_xlnm.Print_Titles" localSheetId="1">'PCLDHKI26-27T1(7.9)-&gt;12.9L1'!$11:$12</definedName>
  </definedNames>
  <calcPr calcId="162913"/>
</workbook>
</file>

<file path=xl/calcChain.xml><?xml version="1.0" encoding="utf-8"?>
<calcChain xmlns="http://schemas.openxmlformats.org/spreadsheetml/2006/main">
  <c r="I57" i="77" l="1"/>
  <c r="I58" i="77"/>
  <c r="I59" i="77"/>
  <c r="I60" i="77"/>
  <c r="I61" i="77"/>
  <c r="I62" i="77"/>
  <c r="I63" i="77"/>
  <c r="I56" i="77"/>
  <c r="I48" i="77"/>
  <c r="I49" i="77"/>
  <c r="I50" i="77"/>
  <c r="I51" i="77"/>
  <c r="I52" i="77"/>
  <c r="I53" i="77"/>
  <c r="I54" i="77"/>
  <c r="I55" i="77"/>
  <c r="I47" i="77"/>
  <c r="I27" i="77"/>
  <c r="I28" i="77"/>
  <c r="I29" i="77"/>
  <c r="I30" i="77"/>
  <c r="I31" i="77"/>
  <c r="I32" i="77"/>
  <c r="I33" i="77"/>
  <c r="I34" i="77"/>
  <c r="I26" i="77"/>
  <c r="D118" i="77"/>
  <c r="C118" i="77"/>
  <c r="D113" i="77"/>
  <c r="C113" i="77"/>
  <c r="E105" i="77"/>
  <c r="D105" i="77"/>
  <c r="C105" i="77"/>
  <c r="G84" i="77"/>
  <c r="K83" i="77"/>
  <c r="O83" i="77" s="1"/>
  <c r="G83" i="77"/>
  <c r="G82" i="77"/>
  <c r="I45" i="77"/>
  <c r="B45" i="77"/>
  <c r="A45" i="77"/>
  <c r="I44" i="77"/>
  <c r="I43" i="77"/>
  <c r="I42" i="77"/>
  <c r="I41" i="77"/>
  <c r="I40" i="77"/>
  <c r="I39" i="77"/>
  <c r="I38" i="77"/>
  <c r="I37" i="77"/>
  <c r="I36" i="77"/>
  <c r="I35" i="77"/>
  <c r="I17" i="77"/>
  <c r="I16" i="77"/>
  <c r="I15" i="77"/>
  <c r="I14" i="77"/>
  <c r="F9" i="77"/>
  <c r="F8" i="77"/>
  <c r="F7" i="77"/>
  <c r="M83" i="77" l="1"/>
  <c r="M49" i="74"/>
  <c r="L49" i="74"/>
  <c r="L48" i="74"/>
  <c r="M48" i="74" s="1"/>
  <c r="L47" i="74"/>
  <c r="M47" i="74" s="1"/>
  <c r="L46" i="74"/>
  <c r="M46" i="74" s="1"/>
  <c r="M45" i="74"/>
  <c r="L45" i="74"/>
  <c r="L44" i="74"/>
  <c r="M44" i="74" s="1"/>
  <c r="L43" i="74"/>
  <c r="M43" i="74" s="1"/>
  <c r="L42" i="74"/>
  <c r="M42" i="74" s="1"/>
  <c r="M41" i="74"/>
  <c r="L41" i="74"/>
  <c r="L40" i="74"/>
  <c r="M40" i="74" s="1"/>
  <c r="L39" i="74"/>
  <c r="M39" i="74" s="1"/>
  <c r="L38" i="74"/>
  <c r="M38" i="74" s="1"/>
  <c r="M37" i="74"/>
  <c r="L37" i="74"/>
  <c r="L36" i="74"/>
  <c r="M36" i="74" s="1"/>
  <c r="L35" i="74"/>
  <c r="M35" i="74" s="1"/>
  <c r="L34" i="74"/>
  <c r="M34" i="74" s="1"/>
  <c r="M33" i="74"/>
  <c r="L33" i="74"/>
  <c r="L32" i="74"/>
  <c r="M32" i="74" s="1"/>
  <c r="L31" i="74"/>
  <c r="M31" i="74" s="1"/>
  <c r="L29" i="74"/>
  <c r="M29" i="74" s="1"/>
  <c r="M28" i="74"/>
  <c r="L28" i="74"/>
  <c r="L27" i="74"/>
  <c r="M27" i="74" s="1"/>
  <c r="L26" i="74"/>
  <c r="M26" i="74" s="1"/>
  <c r="L25" i="74"/>
  <c r="M25" i="74" s="1"/>
  <c r="M24" i="74"/>
  <c r="L24" i="74"/>
  <c r="L23" i="74"/>
  <c r="M23" i="74" s="1"/>
  <c r="L22" i="74"/>
  <c r="M22" i="74" s="1"/>
  <c r="L21" i="74"/>
  <c r="M21" i="74" s="1"/>
  <c r="M20" i="74"/>
  <c r="L20" i="74"/>
  <c r="L19" i="74"/>
  <c r="M19" i="74" s="1"/>
  <c r="L18" i="74"/>
  <c r="M18" i="74" s="1"/>
  <c r="L17" i="74"/>
  <c r="M17" i="74" s="1"/>
  <c r="M16" i="74"/>
  <c r="L16" i="74"/>
  <c r="L15" i="74"/>
  <c r="M15" i="74" s="1"/>
  <c r="L14" i="74"/>
  <c r="M14" i="74" s="1"/>
  <c r="L13" i="74"/>
  <c r="M13" i="74" s="1"/>
  <c r="M12" i="74"/>
  <c r="L12" i="74"/>
  <c r="L11" i="74"/>
  <c r="M11" i="74" s="1"/>
  <c r="L10" i="74"/>
  <c r="M10" i="74" s="1"/>
  <c r="L9" i="74"/>
  <c r="M9" i="74" s="1"/>
  <c r="M8" i="74"/>
  <c r="L8" i="74"/>
  <c r="C105" i="31" l="1"/>
  <c r="K83" i="31" l="1"/>
  <c r="O83" i="31" s="1"/>
  <c r="M83" i="31"/>
  <c r="D118" i="31"/>
  <c r="C118" i="31"/>
  <c r="D113" i="31"/>
  <c r="C113" i="31"/>
  <c r="E105" i="31"/>
  <c r="D105" i="31"/>
  <c r="G84" i="31"/>
  <c r="G83" i="31"/>
  <c r="G82" i="31"/>
  <c r="H36" i="31" l="1"/>
  <c r="H37" i="31"/>
  <c r="H38" i="31"/>
  <c r="H39" i="31"/>
  <c r="H40" i="31"/>
  <c r="H41" i="31"/>
  <c r="H42" i="31"/>
  <c r="H43" i="31"/>
  <c r="H44" i="31"/>
  <c r="H45" i="31"/>
  <c r="H35" i="31"/>
  <c r="H27" i="31"/>
  <c r="H28" i="31"/>
  <c r="H29" i="31"/>
  <c r="H30" i="31"/>
  <c r="H31" i="31"/>
  <c r="H32" i="31"/>
  <c r="H33" i="31"/>
  <c r="H34" i="31"/>
  <c r="H26" i="31"/>
  <c r="B45" i="31"/>
  <c r="A45" i="31"/>
  <c r="F8" i="31"/>
  <c r="L29" i="73" l="1"/>
  <c r="M29" i="73" l="1"/>
  <c r="I45" i="31"/>
  <c r="L49" i="73"/>
  <c r="M49" i="73" l="1"/>
  <c r="I63" i="31"/>
  <c r="L48" i="73"/>
  <c r="M48" i="73" l="1"/>
  <c r="I62" i="31"/>
  <c r="L9" i="73"/>
  <c r="L10" i="73"/>
  <c r="L11" i="73"/>
  <c r="L12" i="73"/>
  <c r="L13" i="73"/>
  <c r="L14" i="73"/>
  <c r="L15" i="73"/>
  <c r="L16" i="73"/>
  <c r="L17" i="73"/>
  <c r="L18" i="73"/>
  <c r="L19" i="73"/>
  <c r="L20" i="73"/>
  <c r="L21" i="73"/>
  <c r="L22" i="73"/>
  <c r="L23" i="73"/>
  <c r="L24" i="73"/>
  <c r="L25" i="73"/>
  <c r="L26" i="73"/>
  <c r="L27" i="73"/>
  <c r="L28" i="73"/>
  <c r="L31" i="73"/>
  <c r="L32" i="73"/>
  <c r="L33" i="73"/>
  <c r="L34" i="73"/>
  <c r="L35" i="73"/>
  <c r="L36" i="73"/>
  <c r="L37" i="73"/>
  <c r="L38" i="73"/>
  <c r="L39" i="73"/>
  <c r="L40" i="73"/>
  <c r="L41" i="73"/>
  <c r="L42" i="73"/>
  <c r="L43" i="73"/>
  <c r="L44" i="73"/>
  <c r="L45" i="73"/>
  <c r="L46" i="73"/>
  <c r="L47" i="73"/>
  <c r="L8" i="73"/>
  <c r="M22" i="73" l="1"/>
  <c r="I38" i="31"/>
  <c r="M31" i="73"/>
  <c r="I14" i="31"/>
  <c r="M46" i="73"/>
  <c r="I60" i="31"/>
  <c r="M45" i="73"/>
  <c r="I59" i="31"/>
  <c r="M8" i="73"/>
  <c r="I16" i="31"/>
  <c r="M32" i="73"/>
  <c r="I47" i="31"/>
  <c r="M14" i="73"/>
  <c r="I31" i="31"/>
  <c r="M39" i="73"/>
  <c r="I54" i="31"/>
  <c r="M13" i="73"/>
  <c r="I30" i="31"/>
  <c r="M38" i="73"/>
  <c r="I53" i="31"/>
  <c r="M20" i="73"/>
  <c r="I36" i="31"/>
  <c r="M12" i="73"/>
  <c r="I29" i="31"/>
  <c r="M27" i="73"/>
  <c r="I43" i="31"/>
  <c r="M11" i="73"/>
  <c r="I28" i="31"/>
  <c r="M36" i="73"/>
  <c r="I51" i="31"/>
  <c r="M26" i="73"/>
  <c r="I42" i="31"/>
  <c r="M35" i="73"/>
  <c r="I50" i="31"/>
  <c r="M25" i="73"/>
  <c r="I41" i="31"/>
  <c r="M17" i="73"/>
  <c r="I34" i="31"/>
  <c r="M9" i="73"/>
  <c r="I26" i="31"/>
  <c r="M42" i="73"/>
  <c r="I56" i="31"/>
  <c r="M34" i="73"/>
  <c r="I49" i="31"/>
  <c r="M24" i="73"/>
  <c r="I40" i="31"/>
  <c r="M16" i="73"/>
  <c r="I33" i="31"/>
  <c r="M40" i="73"/>
  <c r="I55" i="31"/>
  <c r="M47" i="73"/>
  <c r="I61" i="31"/>
  <c r="M21" i="73"/>
  <c r="I37" i="31"/>
  <c r="M28" i="73"/>
  <c r="I44" i="31"/>
  <c r="M37" i="73"/>
  <c r="I52" i="31"/>
  <c r="M19" i="73"/>
  <c r="I35" i="31"/>
  <c r="M44" i="73"/>
  <c r="I58" i="31"/>
  <c r="M18" i="73"/>
  <c r="I17" i="31"/>
  <c r="M43" i="73"/>
  <c r="I57" i="31"/>
  <c r="M41" i="73"/>
  <c r="I15" i="31"/>
  <c r="M33" i="73"/>
  <c r="I48" i="31"/>
  <c r="M23" i="73"/>
  <c r="I39" i="31"/>
  <c r="M15" i="73"/>
  <c r="I32" i="31"/>
  <c r="M10" i="73"/>
  <c r="I27" i="31"/>
  <c r="F9" i="31"/>
  <c r="F7" i="31"/>
</calcChain>
</file>

<file path=xl/sharedStrings.xml><?xml version="1.0" encoding="utf-8"?>
<sst xmlns="http://schemas.openxmlformats.org/spreadsheetml/2006/main" count="4330" uniqueCount="507">
  <si>
    <t>A. SỐ LỚP, HỌC SINH</t>
  </si>
  <si>
    <t>K6</t>
  </si>
  <si>
    <t>K7</t>
  </si>
  <si>
    <t>K8</t>
  </si>
  <si>
    <t>K9</t>
  </si>
  <si>
    <t>CỘNG</t>
  </si>
  <si>
    <t>Lớp</t>
  </si>
  <si>
    <t>Học sinh</t>
  </si>
  <si>
    <t>Nữ</t>
  </si>
  <si>
    <t>B. PHÂN CÔNG LAO ĐỘNG</t>
  </si>
  <si>
    <t>TT</t>
  </si>
  <si>
    <t>Họ và tên</t>
  </si>
  <si>
    <t>Ng,th
năm sinh</t>
  </si>
  <si>
    <t>Chức vụ</t>
  </si>
  <si>
    <t>Trình độ
CM</t>
  </si>
  <si>
    <t>Mã
ngạch</t>
  </si>
  <si>
    <t>Công việc được phân công</t>
  </si>
  <si>
    <t>Số tiết</t>
  </si>
  <si>
    <t>Thuộc diện</t>
  </si>
  <si>
    <t>Ghi chú</t>
  </si>
  <si>
    <t>Phân công chuyên môn</t>
  </si>
  <si>
    <t>BC</t>
  </si>
  <si>
    <t>HĐ</t>
  </si>
  <si>
    <t>Tin học</t>
  </si>
  <si>
    <t>NN</t>
  </si>
  <si>
    <t>Đảng viên</t>
  </si>
  <si>
    <t xml:space="preserve">I </t>
  </si>
  <si>
    <t>BAN GIÁM  HIỆU</t>
  </si>
  <si>
    <t>Vũ Thị Hồng Nhung</t>
  </si>
  <si>
    <t>16/12/1979</t>
  </si>
  <si>
    <t>Hiệu trưởng</t>
  </si>
  <si>
    <t>Đại học</t>
  </si>
  <si>
    <t>x</t>
  </si>
  <si>
    <t>B</t>
  </si>
  <si>
    <t>B1</t>
  </si>
  <si>
    <t>P.Hiệu trưởng</t>
  </si>
  <si>
    <t>Toán</t>
  </si>
  <si>
    <t>II</t>
  </si>
  <si>
    <t>TỔ VĂN PHÒNG</t>
  </si>
  <si>
    <t>Phạm Thị Ánh Ngọc</t>
  </si>
  <si>
    <t>04/04/1986</t>
  </si>
  <si>
    <t>Tổ trưởng</t>
  </si>
  <si>
    <t>Cao đẳng</t>
  </si>
  <si>
    <t>Văn Thư</t>
  </si>
  <si>
    <t>Kế toán</t>
  </si>
  <si>
    <t>Mai Thị Hồng</t>
  </si>
  <si>
    <t>25/12/1979</t>
  </si>
  <si>
    <t>Nhân viên</t>
  </si>
  <si>
    <t>Y tế</t>
  </si>
  <si>
    <t>A</t>
  </si>
  <si>
    <t>Trần Thùy Trang</t>
  </si>
  <si>
    <t>18/11/1991</t>
  </si>
  <si>
    <t>Thư viện</t>
  </si>
  <si>
    <t>V.10.02.06</t>
  </si>
  <si>
    <t>III</t>
  </si>
  <si>
    <t>TỔ XÃ HỘI</t>
  </si>
  <si>
    <t>Đào Thị Nam Bình</t>
  </si>
  <si>
    <t>18/05/1977</t>
  </si>
  <si>
    <t>Tiếng Anh</t>
  </si>
  <si>
    <t>ĐH</t>
  </si>
  <si>
    <t>Nguyễn Văn Mậu</t>
  </si>
  <si>
    <t>16/11/1978</t>
  </si>
  <si>
    <t>Nguyễn  T.Thuý Năm</t>
  </si>
  <si>
    <t>19/01/1975</t>
  </si>
  <si>
    <t>Giáo viên</t>
  </si>
  <si>
    <t>Nguyễn Thanh Sơn</t>
  </si>
  <si>
    <t>06/07/1979</t>
  </si>
  <si>
    <t>Vũ Thị Hồng Oanh</t>
  </si>
  <si>
    <t>22/01/1979</t>
  </si>
  <si>
    <t>Nguyễn Thị Thu Thuỷ</t>
  </si>
  <si>
    <t>20/03/1978</t>
  </si>
  <si>
    <t>Phạm Văn Quang</t>
  </si>
  <si>
    <t>08/08/1981</t>
  </si>
  <si>
    <t>Nguyễn Thế Biển</t>
  </si>
  <si>
    <t>15/11/1990</t>
  </si>
  <si>
    <t>Mĩ Thuật</t>
  </si>
  <si>
    <t>Phạm Thị My</t>
  </si>
  <si>
    <t>20/10/1988</t>
  </si>
  <si>
    <t>Âm Nhạc</t>
  </si>
  <si>
    <t>IV</t>
  </si>
  <si>
    <t>TỔ TỰ NHIÊN</t>
  </si>
  <si>
    <t>Trần Văn Vương</t>
  </si>
  <si>
    <t>03/08/1981</t>
  </si>
  <si>
    <t>Nguyễn Thị An</t>
  </si>
  <si>
    <t>07/08/1983</t>
  </si>
  <si>
    <t xml:space="preserve">Toán </t>
  </si>
  <si>
    <t>Phùng Thị Thành</t>
  </si>
  <si>
    <t>05/12/1978</t>
  </si>
  <si>
    <t>Lưu Thị Hoa</t>
  </si>
  <si>
    <t>11/02/1984</t>
  </si>
  <si>
    <t>Trần Thị Huế</t>
  </si>
  <si>
    <t>26/12/1990</t>
  </si>
  <si>
    <t>Thạc sĩ</t>
  </si>
  <si>
    <t>Hóa học</t>
  </si>
  <si>
    <t>Nơi nhận:</t>
  </si>
  <si>
    <t>Người lập biểu</t>
  </si>
  <si>
    <t>HIỆU TRƯỞNG</t>
  </si>
  <si>
    <t xml:space="preserve">   -Lưu: VP;</t>
  </si>
  <si>
    <t>Tổng số tiết lao động</t>
  </si>
  <si>
    <t>Tổng số
tiết lao 
động
(1+2+3)</t>
  </si>
  <si>
    <t>Giảng dạy</t>
  </si>
  <si>
    <t>Số tiết 
thực 
giảng</t>
  </si>
  <si>
    <t>Kiêm nhiệm</t>
  </si>
  <si>
    <t>Số tiết 
kiêm 
nhiệm</t>
  </si>
  <si>
    <t>Việc 
khác</t>
  </si>
  <si>
    <t>Số tiết 
khác</t>
  </si>
  <si>
    <t>I</t>
  </si>
  <si>
    <t>Tổ KHXH</t>
  </si>
  <si>
    <t>Mỹ thuật</t>
  </si>
  <si>
    <t>Văn</t>
  </si>
  <si>
    <t>Tổ KHTN</t>
  </si>
  <si>
    <t xml:space="preserve">Tiết </t>
  </si>
  <si>
    <t>Oanh</t>
  </si>
  <si>
    <t>Hoa</t>
  </si>
  <si>
    <t>Biển</t>
  </si>
  <si>
    <t>Thành</t>
  </si>
  <si>
    <t>An</t>
  </si>
  <si>
    <t>Mậu</t>
  </si>
  <si>
    <t>Vương</t>
  </si>
  <si>
    <t>GDTC</t>
  </si>
  <si>
    <t>Sơn</t>
  </si>
  <si>
    <t>Quang</t>
  </si>
  <si>
    <t>Năm</t>
  </si>
  <si>
    <t>GDCD</t>
  </si>
  <si>
    <t>THỨ TƯ</t>
  </si>
  <si>
    <t>Nhung</t>
  </si>
  <si>
    <t>THỨ NĂM</t>
  </si>
  <si>
    <t>THỨ SÁU</t>
  </si>
  <si>
    <t>HIỆU TRƯỞNG DUYỆT</t>
  </si>
  <si>
    <t>KHTN</t>
  </si>
  <si>
    <t xml:space="preserve">Văn </t>
  </si>
  <si>
    <t xml:space="preserve">GDCD </t>
  </si>
  <si>
    <t xml:space="preserve">Anh </t>
  </si>
  <si>
    <t>C. Nghệ</t>
  </si>
  <si>
    <t xml:space="preserve">GDTC </t>
  </si>
  <si>
    <t xml:space="preserve">KHTN </t>
  </si>
  <si>
    <t xml:space="preserve">HĐTNHN1 </t>
  </si>
  <si>
    <t xml:space="preserve">LS&amp;ĐL(Sử) </t>
  </si>
  <si>
    <t xml:space="preserve">LS&amp;ĐL(Địa) </t>
  </si>
  <si>
    <t>Anh</t>
  </si>
  <si>
    <t>Thủy</t>
  </si>
  <si>
    <t>Đỗ Văn Thắng</t>
  </si>
  <si>
    <t>V.07.04.31</t>
  </si>
  <si>
    <t>01/01/1979</t>
  </si>
  <si>
    <t>V.07.04.32</t>
  </si>
  <si>
    <t>Thắng</t>
  </si>
  <si>
    <t>NT(MT)</t>
  </si>
  <si>
    <t>Tin</t>
  </si>
  <si>
    <t>LS&amp;ĐL(Sử)</t>
  </si>
  <si>
    <t>LS&amp;ĐL(Địa)</t>
  </si>
  <si>
    <t>NT(Â. Nhạc)</t>
  </si>
  <si>
    <t>GDĐP</t>
  </si>
  <si>
    <t>KHTN(Lí)</t>
  </si>
  <si>
    <t>02/01/1979</t>
  </si>
  <si>
    <t>Tiết thừa theo quy định</t>
  </si>
  <si>
    <t>Vật lí</t>
  </si>
  <si>
    <t>HĐTN,HN2</t>
  </si>
  <si>
    <t>HĐTN,HN3</t>
  </si>
  <si>
    <t>KHTN(Sinh)</t>
  </si>
  <si>
    <t>Tư vấn/3</t>
  </si>
  <si>
    <t>Trần Thị Huyền Trang</t>
  </si>
  <si>
    <t>25/05/1990</t>
  </si>
  <si>
    <t>C.Nghệ</t>
  </si>
  <si>
    <t>KHTN(Hóa)</t>
  </si>
  <si>
    <t xml:space="preserve">LS&amp;ĐL(Địa ) </t>
  </si>
  <si>
    <t>NGHỈ</t>
  </si>
  <si>
    <t>Thứ</t>
  </si>
  <si>
    <t>BỒI DƯỠNG HSG, PHỤ ĐẠO HS YẾU, ÔN LUYỆN THI TS THPT</t>
  </si>
  <si>
    <t>SINH HOẠT CHUYÊN MÔN, HỌP CÁC ĐOÀN THỂ</t>
  </si>
  <si>
    <t xml:space="preserve"> THỨ BA</t>
  </si>
  <si>
    <t xml:space="preserve"> THỨ HAI</t>
  </si>
  <si>
    <t>SÁNG-CHIỀU</t>
  </si>
  <si>
    <t>SÁNG</t>
  </si>
  <si>
    <t>CHIỀU</t>
  </si>
  <si>
    <t xml:space="preserve">HĐTNHN2 </t>
  </si>
  <si>
    <t>THỨ BẨY</t>
  </si>
  <si>
    <t>Buổi</t>
  </si>
  <si>
    <t>KHTHN(Lí)</t>
  </si>
  <si>
    <t>Lê Thị Nguyên</t>
  </si>
  <si>
    <t>25/10/1979</t>
  </si>
  <si>
    <t>Nguyên</t>
  </si>
  <si>
    <t>Phạm Thị Ngọc Mây</t>
  </si>
  <si>
    <t>Mây</t>
  </si>
  <si>
    <t>NT(Â.Nhạc)</t>
  </si>
  <si>
    <t>NT(Â.nhạc)</t>
  </si>
  <si>
    <t>02/4/2000</t>
  </si>
  <si>
    <t xml:space="preserve">LS&amp;ĐL(Sử ) </t>
  </si>
  <si>
    <t xml:space="preserve">KHTN(Lí) </t>
  </si>
  <si>
    <t>HĐTN,HN</t>
  </si>
  <si>
    <t>HĐTNHN3</t>
  </si>
  <si>
    <t>Ôn HSG</t>
  </si>
  <si>
    <t>Huế</t>
  </si>
  <si>
    <t>Đặng Thị Luyến</t>
  </si>
  <si>
    <t>24/08/1993</t>
  </si>
  <si>
    <t>Phan Văn Vinh</t>
  </si>
  <si>
    <r>
      <t xml:space="preserve">TRƯỜNG THCS ĐÔNG HẢI
</t>
    </r>
    <r>
      <rPr>
        <sz val="12"/>
        <rFont val="Times New Roman"/>
        <family val="1"/>
      </rPr>
      <t>Số:    /PCCM- THCS KTr</t>
    </r>
  </si>
  <si>
    <t>Luyến</t>
  </si>
  <si>
    <t>My</t>
  </si>
  <si>
    <t>Vũ Hải Thanh</t>
  </si>
  <si>
    <t>Phạm Thị Vân</t>
  </si>
  <si>
    <t>16/03/1978</t>
  </si>
  <si>
    <t>Phạm Xuân Thời</t>
  </si>
  <si>
    <t>03/02/1974</t>
  </si>
  <si>
    <t>Nguyễn Thị Hải Yến</t>
  </si>
  <si>
    <t>03/02/1981</t>
  </si>
  <si>
    <t>Đinh Văn Phương</t>
  </si>
  <si>
    <t>21/11/1973</t>
  </si>
  <si>
    <t>Phạm Văn Bình</t>
  </si>
  <si>
    <t>16/02/1981</t>
  </si>
  <si>
    <t>Phạm Thị Trang</t>
  </si>
  <si>
    <t>15/02/1991</t>
  </si>
  <si>
    <t>Phạm Thị Hằng</t>
  </si>
  <si>
    <t>05/01/1980</t>
  </si>
  <si>
    <t>Trần Thị Mai Lệ</t>
  </si>
  <si>
    <t>29/08/1988</t>
  </si>
  <si>
    <t>HĐ111</t>
  </si>
  <si>
    <t>Tổng phụ trách</t>
  </si>
  <si>
    <t>TT KHXH</t>
  </si>
  <si>
    <t>02/9/1976</t>
  </si>
  <si>
    <t>Nguyễn Trọng Đạt</t>
  </si>
  <si>
    <t>01/05/1978</t>
  </si>
  <si>
    <t>TT KHTN</t>
  </si>
  <si>
    <t>Lê Thị Thanh Nga</t>
  </si>
  <si>
    <t>03/09/1979</t>
  </si>
  <si>
    <t>Đỗ Thị Thảo</t>
  </si>
  <si>
    <t>20/10/1978</t>
  </si>
  <si>
    <t>Nguyễn Minh</t>
  </si>
  <si>
    <t>05/03/1982</t>
  </si>
  <si>
    <t>Trần Thị Thoa</t>
  </si>
  <si>
    <t>07/09/1982</t>
  </si>
  <si>
    <t>Trần Thị Thu</t>
  </si>
  <si>
    <t>01/07/1992</t>
  </si>
  <si>
    <t>Lê Thị Thu</t>
  </si>
  <si>
    <t>07/04/1981</t>
  </si>
  <si>
    <t>Đỗ Quang Hiệu</t>
  </si>
  <si>
    <t>Phạm Văn Đồng</t>
  </si>
  <si>
    <t>Chủ nhiệm 8B1</t>
  </si>
  <si>
    <t>Chủ nhiệm 7B1</t>
  </si>
  <si>
    <t>Chủ nhiệm 7A1</t>
  </si>
  <si>
    <t>Chủ nhiệm 8A2</t>
  </si>
  <si>
    <t>Chủ nhiệm 6A1</t>
  </si>
  <si>
    <t>Chủ nhiệm 7C1</t>
  </si>
  <si>
    <t>Chủ nhiệm 6C2</t>
  </si>
  <si>
    <t>Chủ nhiệm 9C1</t>
  </si>
  <si>
    <t>Chủ nhiệm 7B2</t>
  </si>
  <si>
    <t xml:space="preserve">KHTN 7B1C1/8 + KHTN (Lí)8A1,B1/2,69 + KHTN (Lí)9A1B1C1/4,035 </t>
  </si>
  <si>
    <t>HĐTN, HN 6A1/2</t>
  </si>
  <si>
    <t>TTTKHXH</t>
  </si>
  <si>
    <t>TPKHXH</t>
  </si>
  <si>
    <t>TTTKHTN</t>
  </si>
  <si>
    <t>TPTKHTN</t>
  </si>
  <si>
    <t>TPTKHXH</t>
  </si>
  <si>
    <t>HĐTN, HN 8B2/3+HĐTN,HN8C2/1</t>
  </si>
  <si>
    <t>HĐTN,HN8A2/3+HĐTN,HN8C2/1</t>
  </si>
  <si>
    <t>Anh 9A1,9B2/6  + Anh 8A2B2C2/9+Anh7A1/3</t>
  </si>
  <si>
    <t>TRƯỜNG THCS ĐÔNG HẢI</t>
  </si>
  <si>
    <t>BÁO CÁO PHÂN CÔNG LAO ĐỘNG HỌC KỲ I NĂM HỌC 2026 - 2027</t>
  </si>
  <si>
    <t xml:space="preserve">LẦN 1(Số liệu tính đến ngày …./…../2026 Đến …../…../2026) </t>
  </si>
  <si>
    <t xml:space="preserve">Công tác Văn thư </t>
  </si>
  <si>
    <t>TTT Văn phòng</t>
  </si>
  <si>
    <t>TPT Văn phòng</t>
  </si>
  <si>
    <t>Đoàn Thị Điệp</t>
  </si>
  <si>
    <t>Trương Thị Hạnh</t>
  </si>
  <si>
    <t>Đào Lệ Diệu Thu</t>
  </si>
  <si>
    <t>Thiết bị</t>
  </si>
  <si>
    <t>Công tác ytế CS1, BH, Vệ sinh học đường CS1</t>
  </si>
  <si>
    <t>Công tác ytế CS2, BH, Vệ sinh học đường CS2</t>
  </si>
  <si>
    <t>Kế toán, tài chính, chế độ CB,VC</t>
  </si>
  <si>
    <t>Công tác Thư viện</t>
  </si>
  <si>
    <t>Công tác thiết bị</t>
  </si>
  <si>
    <t>Chủ nhiệm 8A1</t>
  </si>
  <si>
    <t>Chủ nhiệm 9B1</t>
  </si>
  <si>
    <t>Chủ nhiệm 6A2</t>
  </si>
  <si>
    <t>Chủ nhiệm 6B1</t>
  </si>
  <si>
    <t>Chủ nhiệm 6B2</t>
  </si>
  <si>
    <t>Chủ nhiệm 8C2</t>
  </si>
  <si>
    <t>Chủ nhiệm 7A2</t>
  </si>
  <si>
    <t>Chủ nhiệm 9B2</t>
  </si>
  <si>
    <t>Chủ nhiệm 9A1</t>
  </si>
  <si>
    <t>Ng,th, năm sinh</t>
  </si>
  <si>
    <t>9A2- Oanh</t>
  </si>
  <si>
    <t>9A1- Tr. Thu</t>
  </si>
  <si>
    <t>9C1- Thảo</t>
  </si>
  <si>
    <t>9B1- Yến</t>
  </si>
  <si>
    <t>8A1- Thời</t>
  </si>
  <si>
    <t>8B1- Hiệu</t>
  </si>
  <si>
    <t xml:space="preserve">7A1-Thoa </t>
  </si>
  <si>
    <t>7C1-Minh</t>
  </si>
  <si>
    <t>7B1-Đồng</t>
  </si>
  <si>
    <t>6A1- Trang</t>
  </si>
  <si>
    <t>6B1- Lệ</t>
  </si>
  <si>
    <t>9B2- Nguyên</t>
  </si>
  <si>
    <t>8A2- An</t>
  </si>
  <si>
    <t>8B2- Vương</t>
  </si>
  <si>
    <t>8C2- Mậu</t>
  </si>
  <si>
    <t>7A2 - Quang</t>
  </si>
  <si>
    <t>7B2- Thành</t>
  </si>
  <si>
    <t>6A2- Thủy</t>
  </si>
  <si>
    <t>6B2 - Mây</t>
  </si>
  <si>
    <t>6C2 -Hoa</t>
  </si>
  <si>
    <t>CƠ SỞ 1</t>
  </si>
  <si>
    <t>CƠ SỞ 2</t>
  </si>
  <si>
    <t>PHÓ HIỆU TRƯỞNG PHỤ TRÁCH CHUYÊN MÔN</t>
  </si>
  <si>
    <t>Thanh</t>
  </si>
  <si>
    <t>Vân</t>
  </si>
  <si>
    <t>LS&amp;ĐL(Đia)</t>
  </si>
  <si>
    <t>Thời</t>
  </si>
  <si>
    <t>Yến</t>
  </si>
  <si>
    <t>Phương</t>
  </si>
  <si>
    <t>P.Bình</t>
  </si>
  <si>
    <t>P.Trang</t>
  </si>
  <si>
    <t>Hằng</t>
  </si>
  <si>
    <t>Lệ</t>
  </si>
  <si>
    <t>Vinh</t>
  </si>
  <si>
    <t>Nguyễn Ngọc Hải</t>
  </si>
  <si>
    <t>22/03/2004</t>
  </si>
  <si>
    <t>Nguyễn Tiến Hiệp</t>
  </si>
  <si>
    <t>HSG Toán 9</t>
  </si>
  <si>
    <t>HSG GDTC</t>
  </si>
  <si>
    <t>HSG Hóa 9</t>
  </si>
  <si>
    <t>HSG Toán 7</t>
  </si>
  <si>
    <t>HSG Toán 8</t>
  </si>
  <si>
    <t>HSG Lí 9</t>
  </si>
  <si>
    <t>GDTC9A2B2/4 + GDTC8A2B2C/6 + GDTC7A2B2/4 +GDTC 6A2B2/4</t>
  </si>
  <si>
    <t>Toán 8A1/4+ Toán 6A1B1/8+C.Nghệ 8A1B1/3+C.Nghệ 7A1B1/2</t>
  </si>
  <si>
    <t>HSG Toán 8,6</t>
  </si>
  <si>
    <t>KHTN6B1/4 + KHTN7A1/4 + KHTN(Sinh)8A1B1/2,74 + KHTN(Sinh) 9A1B1C1/3,33</t>
  </si>
  <si>
    <t>Chủ nhiệm 8B2+TPKHTN</t>
  </si>
  <si>
    <t>Văn 9A2/4+Văn 8A2B2/8</t>
  </si>
  <si>
    <t>HSG Văn 9</t>
  </si>
  <si>
    <t>HSG Văn 7</t>
  </si>
  <si>
    <t>HSG Anh 8</t>
  </si>
  <si>
    <t>HSG Anh 7</t>
  </si>
  <si>
    <t>HSG Anh 9</t>
  </si>
  <si>
    <t>HSG Anh 6</t>
  </si>
  <si>
    <t>Anh9A2/3+Anh 6A2,B2,C2/9+Anh 7A2,B2/6</t>
  </si>
  <si>
    <t>HSG Văn 8</t>
  </si>
  <si>
    <t>Văn 9B2/4+Văn 6C2/4+LS&amp;ĐL(Sử)6B2C2/3+HĐTN,HN9B2/3</t>
  </si>
  <si>
    <t>HSG Văn 6</t>
  </si>
  <si>
    <t>Toán 9A2/4+ Toán 7A2B2/8+Tin 7A2B2/2</t>
  </si>
  <si>
    <t>KHTN(Hóa) 9A1B1C1/4,635 + KHTN(Hóa) 8A1B1/2,57+KHTN 6A1/4 + HĐTN-HN9A1/2</t>
  </si>
  <si>
    <t xml:space="preserve">Tin 6A1B1/2 + Tin 7A1B1C1/3 + Tin 8A1B1/2 + Tin 9A1B1C1/3+ HĐTN,HN8B1/3+C.Nghệ 7C1/1                  </t>
  </si>
  <si>
    <t>Văn 9B1C1/8+Văn 7C1/4+HĐTN,HN 9B1/2</t>
  </si>
  <si>
    <t>Toán 6B2C2/8 + Toán 9B1/4 +HĐTN,HN9A1B1C1/3</t>
  </si>
  <si>
    <t>HSG Toán 6</t>
  </si>
  <si>
    <t>Toán 6A2/4+Toán 8A2C2/8+Tin 9A2B2/2</t>
  </si>
  <si>
    <t>Toán 8B1B2/8+ Toán 9B2/4+Tin 6A2/1</t>
  </si>
  <si>
    <t>GDTC 6A1/2 + GDTC7A1B17C1/6+ GDTC8A1B1/4+ GDTC9A1B1C1/6</t>
  </si>
  <si>
    <t>Toán 9A1,9C1/8 + Toán 7A1/4 + HĐTN,HN9C1/2</t>
  </si>
  <si>
    <t>Lần 1: Thực hiện từ Tuần 1(07/09/2026) đến hết tuần ...(......../....../....)</t>
  </si>
  <si>
    <t>Kim Đông, ngày 07 tháng 09 năm 2026</t>
  </si>
  <si>
    <t>PHÂN CÔNG CHUYÊN MÔN HỌC KÌ I NĂM HỌC 2026-2027</t>
  </si>
  <si>
    <t>Anh 8A1B1/6+Anh 6A1,B1/6+Anh 9B1,9C1/6</t>
  </si>
  <si>
    <t>Văn 9A1/4+Văn 7A1B1/8+LS&amp;ĐL(Địa) 6B26C2/3</t>
  </si>
  <si>
    <t>09/11/2004</t>
  </si>
  <si>
    <t>HSG Sử 9</t>
  </si>
  <si>
    <t>Đ.Bình</t>
  </si>
  <si>
    <t>N.thuật(MT+ÂN)6A1B1/4+NT(MT)7A1B1C1/3+NT(MT)8A1B1/2+NT(MT)9A1B1C1/3+HĐTH,HN6B1/3</t>
  </si>
  <si>
    <t>Con &lt;12 T</t>
  </si>
  <si>
    <t>TRỰC BGH, TT,TP, TPT, NHÂN VIÊN</t>
  </si>
  <si>
    <t>Văn 8C2/4 + Văn 7B2/4+ LS&amp;ĐL(Sử) 8B2C2/3+Sử 9A2B2/3</t>
  </si>
  <si>
    <t>NT(Â. Nhạc)8A1B18A2B2C2/5+NT(Â. Nhạc)9A1B1C1A2B2/5+NT(Â. Nhạc)7A1B1C1/3+NT(Â. Nhạc)6A2B2C2/3</t>
  </si>
  <si>
    <t>Hiệp</t>
  </si>
  <si>
    <t>Đạt</t>
  </si>
  <si>
    <t>Nga</t>
  </si>
  <si>
    <t>Thảo</t>
  </si>
  <si>
    <t>Minh</t>
  </si>
  <si>
    <t>Thoa</t>
  </si>
  <si>
    <t>T.Thu</t>
  </si>
  <si>
    <t>T. Thu</t>
  </si>
  <si>
    <t>L.Thu</t>
  </si>
  <si>
    <t>Hiệu</t>
  </si>
  <si>
    <t>Đồng</t>
  </si>
  <si>
    <t>KHTN(Sinh)9A2B2/2.22+KHTN(Sinh)8A2B2C2/4,11+KHTN 6C2/4+HĐTN,HN6C2/2+Tin 6C2/1</t>
  </si>
  <si>
    <t>Hải</t>
  </si>
  <si>
    <t>H.Trang</t>
  </si>
  <si>
    <t>KHTN 6A2B2/8+KHTN(Hóa) 8A2B2C2/3,855+KHTN(Hóa) 9A2B2/3,09+C.Nghệ8A2B2/3</t>
  </si>
  <si>
    <t>LS&amp;ĐL(Địa)7A1B1/3+HDTN,HN 6A1/1</t>
  </si>
  <si>
    <t>GDCD9A19B19C1,9A29B2/5+GDCD8A18B1,8A2,8B2,8C2/5+GDCD7A2B2/2+ GDCD6A2,6B2,6C2/3</t>
  </si>
  <si>
    <t>Toán 7B1C1/8 + HĐTN,HN7B1/3+C.Nghệ 9B19C1/3</t>
  </si>
  <si>
    <t>GDTC6B1C2/4+C.Nghệ 9A2B2,9A1/4.5+CN 7A2B2/2+ HĐTN,HN 7A1/3+HĐTN,HN6B2/3+C.Nghệ 8C2/1.5+C.Nghệ 6A1/1</t>
  </si>
  <si>
    <t xml:space="preserve"> KHTN7A2B2/8+KHTN(Lí)8A2B2C2/4,035+KHTN(Lí)9A2B2/2,69+Tin 8A2B2C2/3+ Tin 6B2/1</t>
  </si>
  <si>
    <t>GDĐP6A2B2C2/3+GDĐP7A2B2/2+GDDDDP8A2,B2C2/3+GDDP9A2B2/2+HĐTN,HN 7B2/3+C.Nghệ 6A2B2C2/3+NT(Â. Nhạc)7A2B2/2+HĐTN,HN6C2/1</t>
  </si>
  <si>
    <t>LS&amp;ĐL(L.Sử)9A1B1C1/4.5+ LS&amp;ĐL(L.Sử)8A1B1/3+ LS&amp;ĐL(L.Sử) 7A1B1C1/4.5+LS&amp;ĐL(L.Sử)6A1B1/3</t>
  </si>
  <si>
    <t>GDDP</t>
  </si>
  <si>
    <t>LS&amp;ĐL(Địa)6A1B1/3+LS&amp;ĐL(Địa)7C1/1.5+LS&amp;ĐL(Địa)8A1B1/3 +LS&amp;ĐL(Địa)9A1B1C1/4,5+GDDP9A1,B1,C1/3+C.Nghệ 6B1/1+HĐTN,HN 7A2/2+ LS&amp;ĐL(Sử) 6A2/1,5</t>
  </si>
  <si>
    <t>Văn 7A2/4 +Văn 6A2B2/8+LS&amp;ĐL(Sử) 7A27B2/3</t>
  </si>
  <si>
    <t>NT(MT)8A2B2C2/3+NT(MT)9A2B2/2+NT(MT)6A2B2C2/3+NT(MT)7A2B2/2+ HĐTN,HN9A2/3+HĐTN,HN6A2/3</t>
  </si>
  <si>
    <t>Thắng, Thanh, Hồng</t>
  </si>
  <si>
    <t>Vinh, Nhung, Điệp</t>
  </si>
  <si>
    <t>Thanh, Thắng, Vương, Đ. Thu</t>
  </si>
  <si>
    <t>Phụ trách chung, công tác cán bộ, vc, tài chính, chế độ cho CBGV, Khen thưởng+ HĐTN,HN 6A1/2</t>
  </si>
  <si>
    <t>Phụ trách PCGD,XMC, lao động, CSVC cơ sở 1, phụ trách tổ Văn phòng, hồ sơ kiểm định mảng mình phụ trách</t>
  </si>
  <si>
    <t>Phụ trách công tác chuyên môn hai cơ sở;  học sinh các cuộc thi giáo viên thuộc tổ quản lí, Hồ sơ kiểm định mảng phụ trách, Tổ KHTN+ HĐTN,HN8B2/3+HĐTN,HN8C2/1</t>
  </si>
  <si>
    <t xml:space="preserve"> Phụ trách lao động, cơ sở vật chất CS2; đời sống GV, Hồ sơ phòng cháy chữa cháy, Hồ sơ  kiểm định mảng phụ trách Tổ KHXH; HĐTN,HN 8A2/3, HĐTN,HN 8C1/1, các cuộc thi giáo viên thuộc tổ mình quản lí</t>
  </si>
  <si>
    <t>Địa Lí</t>
  </si>
  <si>
    <t>HĐTN,HN1</t>
  </si>
  <si>
    <t>Số: 01 /BCPCLĐ - THCSĐH</t>
  </si>
  <si>
    <t>Văn 8A1B1/8+Văn 6B1/4+HĐTN,HN8A1/3</t>
  </si>
  <si>
    <t>Địa 9A2B2/3 + Địa 8A2B2C2/4.5 + LS&amp;ĐL(Địa) 7A2B2/3+ LS&amp;ĐL(Địa) 6A2/1,5+LS&amp;ĐL(Sử)8A2/1,5+HĐTN,HN 7A2/1</t>
  </si>
  <si>
    <t>HĐTNHN2</t>
  </si>
  <si>
    <t>15/10/1980</t>
  </si>
  <si>
    <t>04/07/1981</t>
  </si>
  <si>
    <t>Trung cấp</t>
  </si>
  <si>
    <t>Thạc sĩ QLGD, Đại học</t>
  </si>
  <si>
    <t>Ngành
ĐT(ĐHSP-CĐSP)</t>
  </si>
  <si>
    <t>Toán, Toán-Lí</t>
  </si>
  <si>
    <t xml:space="preserve"> Ngữ văn, Văn-Địa</t>
  </si>
  <si>
    <t>Lịc Sử, Văn-Sử</t>
  </si>
  <si>
    <t>Hóa học, Hóa-Sinh</t>
  </si>
  <si>
    <t>Y tế(CNĐD)</t>
  </si>
  <si>
    <t>Ngữ văn, Văn-Địa</t>
  </si>
  <si>
    <t>Ngữ văn, Văn-Sử</t>
  </si>
  <si>
    <t>Ngữ văn, Văn</t>
  </si>
  <si>
    <t>ĐH Lịch sử, ĐH Sử-Địa</t>
  </si>
  <si>
    <t>Ngữ văn-Sử, Văn -Sử</t>
  </si>
  <si>
    <t>Ngữ văn, Văn-GDCD</t>
  </si>
  <si>
    <t>Ngữ Văn, Văn-Sử</t>
  </si>
  <si>
    <t>Địa lí, Sử-Địa</t>
  </si>
  <si>
    <t>Ngôn ngữ Anh, Tiếng anh</t>
  </si>
  <si>
    <t>Toán, Toán-Tin</t>
  </si>
  <si>
    <t>Toán, Toán</t>
  </si>
  <si>
    <t>Vật lí, Lí-Tin</t>
  </si>
  <si>
    <t>Sinh học, Sinh-Hóa</t>
  </si>
  <si>
    <t>TDTT, TD</t>
  </si>
  <si>
    <t>CNTT, Tin học</t>
  </si>
  <si>
    <t>V.07.04.30</t>
  </si>
  <si>
    <t>V.08.05.13</t>
  </si>
  <si>
    <t>V.08.03.07</t>
  </si>
  <si>
    <t>V.06.031</t>
  </si>
  <si>
    <t>02.008</t>
  </si>
  <si>
    <t>V.10.02.07</t>
  </si>
  <si>
    <t>B2</t>
  </si>
  <si>
    <t>A1</t>
  </si>
  <si>
    <t>A2</t>
  </si>
  <si>
    <t>ƯDCNTT</t>
  </si>
  <si>
    <t>CĐSP</t>
  </si>
  <si>
    <t>DH</t>
  </si>
  <si>
    <t>ƯDCNTTCB</t>
  </si>
  <si>
    <t>Tổng hợp</t>
  </si>
  <si>
    <t>Th.Sĩ 04, ĐH 41,CĐ 1, TC01</t>
  </si>
  <si>
    <t>UBND XÃ KIM ĐÔNG</t>
  </si>
  <si>
    <t>Môn học</t>
  </si>
  <si>
    <t>B. BẢNG TỎNG HỢP CHUYÊN MÔN GIÁO VIÊN NĂM HỌC 2026-2027</t>
  </si>
  <si>
    <t>Biên chế</t>
  </si>
  <si>
    <t>Ngữ văn</t>
  </si>
  <si>
    <t>Tiếng anh</t>
  </si>
  <si>
    <t>Công Nghệ</t>
  </si>
  <si>
    <t>Lịch sử</t>
  </si>
  <si>
    <t>Địa lí</t>
  </si>
  <si>
    <t>Sinh sinh</t>
  </si>
  <si>
    <t>Hợp đồng 111</t>
  </si>
  <si>
    <t>Tổng</t>
  </si>
  <si>
    <t>Tổng số giáo viên</t>
  </si>
  <si>
    <t>Âm nhạc</t>
  </si>
  <si>
    <t>Giáo dục địa phương</t>
  </si>
  <si>
    <t>Thiếu giáo viên chuyên môn chính phân công gv dạy kiêm nhiệm</t>
  </si>
  <si>
    <t>Phân công dạy kiêm nhiệm</t>
  </si>
  <si>
    <t>C. TỔNG HỢP NHÂN VIÊN NĂM HỌC 2026-2027</t>
  </si>
  <si>
    <t>Tổng số nhân viên</t>
  </si>
  <si>
    <t>Phó hiệu trưởng</t>
  </si>
  <si>
    <t>C.Ý KIẾN ĐỀ XUẤT: Bổ sung 01 giáo viên Công nghệ</t>
  </si>
  <si>
    <t>D. TỔNG HỢP BAN GIÁM HIỆU</t>
  </si>
  <si>
    <t xml:space="preserve">  - PVH-XH xã Kim Đông</t>
  </si>
  <si>
    <t>A. SỐ LỚP, HỌC SINH, GIÁO VIÊN</t>
  </si>
  <si>
    <t>BAN GIÁM HIỆU</t>
  </si>
  <si>
    <t>GIÁO VIÊN</t>
  </si>
  <si>
    <t>TỔNG</t>
  </si>
  <si>
    <t>TỈ LỆ</t>
  </si>
  <si>
    <t>NV</t>
  </si>
  <si>
    <t>Định biên giáo viên theo quy định 1,9/01 lớp do đó thiếu 01 giáo viên</t>
  </si>
  <si>
    <t>E.Ý KIẾN ĐỀ XUẤT: Bổ sung 01 giáo viên Công nghệ</t>
  </si>
  <si>
    <t>HSG Tin 8</t>
  </si>
  <si>
    <t>HSG Sinh 8</t>
  </si>
  <si>
    <t>HSG Địa 8</t>
  </si>
  <si>
    <r>
      <t xml:space="preserve">TKHĐ/2 + </t>
    </r>
    <r>
      <rPr>
        <b/>
        <sz val="12"/>
        <rFont val="Times New Roman"/>
        <family val="1"/>
      </rPr>
      <t>Chủ nhiệm 9A2</t>
    </r>
  </si>
  <si>
    <t>Thanh, Đạt, Hạnh</t>
  </si>
  <si>
    <t>BGH, Điệp, Đ.Thu, Ngọc, Hạnh</t>
  </si>
  <si>
    <t>BGH, Hồng, Trang</t>
  </si>
  <si>
    <t>Thanh, Thắng, Đạt, Đ.Thu, Ngọc, Điệp</t>
  </si>
  <si>
    <t>Thanh, Ngọc, Điệp, Đ. Thu</t>
  </si>
  <si>
    <t>Vinh, Nhung, Đ. Bình, Hạnh, Điệp, Thu, Ngọc</t>
  </si>
  <si>
    <t>Nhung, Vinh, Ngọc</t>
  </si>
  <si>
    <t>Vinh, Đạt, Điệp, Đ. Thu, Ngọc</t>
  </si>
  <si>
    <t>Nhung, Đ.Bình, Trang</t>
  </si>
  <si>
    <t>Nhung, Vinh, Vương, Trang, Hồng</t>
  </si>
  <si>
    <t>Nhung, Đ.Bình,  Hồng, Trang</t>
  </si>
  <si>
    <t>Thắng, Thanh, Đạt, Trang, Hồng</t>
  </si>
  <si>
    <t>Thắng, Vương, Hồng, Trang</t>
  </si>
  <si>
    <r>
      <t>KHTN 6A2B2/8+KHTN(Hóa) 8A2B2C2/3,855+KHTN(Hóa) 9A2B2/3,09+C.Nghệ8A2B2/3</t>
    </r>
    <r>
      <rPr>
        <sz val="12"/>
        <color rgb="FFFF0000"/>
        <rFont val="Times New Roman"/>
        <family val="1"/>
      </rPr>
      <t>+HĐTN,HN 8C1/1</t>
    </r>
  </si>
  <si>
    <t>Anh 7B1,C1/6 + GDĐP6A1B1/2+ GDDP7A1,B1.C1/3+GDDP 8A1,B1/2+GDCD6A1,B1/2+GDCD7A1B1C1</t>
  </si>
  <si>
    <r>
      <t xml:space="preserve">Ngữ văn 6A1/4+ </t>
    </r>
    <r>
      <rPr>
        <sz val="12"/>
        <color rgb="FFFF0000"/>
        <rFont val="Times New Roman"/>
        <family val="1"/>
      </rPr>
      <t>HĐTN,HN7C1/2</t>
    </r>
  </si>
  <si>
    <t>THỜI KHÓA BIỂU HỌC KÌ I-LẦN 1 NĂM HỌC 2026-2027
Thực hiện từ Tuần 1(07/09/2026) đến hết tuần1(12/9/2026)</t>
  </si>
  <si>
    <t>THỜI KHÓA BIỂU HỌC KÌ I-LẦN 2 NĂM HỌC 2026-2027
Thực hiện từ Tuần 2(14/09/2026) đến hết tuần……(…….../………./2026)</t>
  </si>
  <si>
    <r>
      <t>KHTN 7B1C1/8 + KHTN (Lí)8A1,B1/2,69 + KHTN (Lí)9A1B1C1/4,035</t>
    </r>
    <r>
      <rPr>
        <sz val="12"/>
        <color rgb="FFFF0000"/>
        <rFont val="Times New Roman"/>
        <family val="1"/>
      </rPr>
      <t>+ HĐTN,HN7C1/1</t>
    </r>
  </si>
  <si>
    <t>HĐTNHN1</t>
  </si>
  <si>
    <t>Kim Đông, ngày 14 tháng 09 năm 2026</t>
  </si>
  <si>
    <r>
      <t>KHTN 7B1C1/8 + KHTN (Lí)8A1,B1/2,69 + KHTN (Lí)9A1B1C1/4,035</t>
    </r>
    <r>
      <rPr>
        <sz val="10"/>
        <color rgb="FFFF0000"/>
        <rFont val="Times New Roman"/>
        <family val="1"/>
      </rPr>
      <t>+ HĐTN,HN7C1/1</t>
    </r>
  </si>
  <si>
    <t>Anh 7B1,C1/6 + GDĐP6A1B1/2+ GDDP7A1,B1.C1/3+GDDP 8A1,B1/2+GDCD6A1,B1/2+GDCD7A1B1C1+ HĐTN,HN7/3</t>
  </si>
  <si>
    <r>
      <t xml:space="preserve">Ngữ văn 6A1/4+ </t>
    </r>
    <r>
      <rPr>
        <sz val="10"/>
        <color rgb="FFFF0000"/>
        <rFont val="Times New Roman"/>
        <family val="1"/>
      </rPr>
      <t>HĐTN,HN7C1/2</t>
    </r>
  </si>
  <si>
    <r>
      <t>KHTN 6A2B2/8+KHTN(Hóa) 8A2B2C2/3,855+KHTN(Hóa) 9A2B2/3,09+C.Nghệ8A2B2/3</t>
    </r>
    <r>
      <rPr>
        <sz val="10"/>
        <color rgb="FFFF0000"/>
        <rFont val="Times New Roman"/>
        <family val="1"/>
      </rPr>
      <t>+HĐTN,HN 8C1/1</t>
    </r>
  </si>
  <si>
    <r>
      <t xml:space="preserve">Ngữ văn 6A1/4+ </t>
    </r>
    <r>
      <rPr>
        <sz val="12"/>
        <color rgb="FFFF0000"/>
        <rFont val="Times New Roman"/>
        <family val="1"/>
      </rPr>
      <t>HĐTN,HN8C1/1</t>
    </r>
  </si>
  <si>
    <t>HĐTH,HN2</t>
  </si>
  <si>
    <t>Lần 2: Thực hiện từ Tuần 1(14/09/2026) đến hết tuần ...(......../....../....)</t>
  </si>
  <si>
    <t xml:space="preserve">LẦN 2(Số liệu tính đến ngày 14/9/2026 Đến …../…../2026) </t>
  </si>
  <si>
    <t>Số: 02 /BCPCLĐ - THCSĐH</t>
  </si>
  <si>
    <t>Tiết 1,2,3: 6 Đội tuyển HSG khối 9: Ngữ văn, Tiếng anh, LS&amp;ĐL(sử), Toán, KHTN(Lí), KHTN(Hóa học); 3 đội tuyển khối 8: Toán, Ngữ văn, Tiếng anh ôn để có học sinh dự thi cùng khối 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</si>
</sst>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/m/yyyy"/>
  </numFmts>
  <fonts count="25">
    <font>
      <sz val="11"/>
      <color theme="1"/>
      <name val="Calibri"/>
      <charset val="134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i/>
      <sz val="14"/>
      <name val="Times New Roman"/>
      <family val="1"/>
    </font>
    <font>
      <sz val="11"/>
      <color theme="1"/>
      <name val="Calibri"/>
      <family val="2"/>
      <scheme val="minor"/>
    </font>
    <font>
      <i/>
      <sz val="11"/>
      <name val="Times New Roman"/>
      <family val="1"/>
    </font>
    <font>
      <b/>
      <sz val="13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sz val="13"/>
      <name val="Times New Roman"/>
      <family val="1"/>
    </font>
    <font>
      <b/>
      <sz val="16"/>
      <name val="Times New Roman"/>
      <family val="1"/>
    </font>
    <font>
      <sz val="6"/>
      <name val="Times New Roman"/>
      <family val="1"/>
    </font>
    <font>
      <sz val="11"/>
      <color rgb="FFFF0000"/>
      <name val="Times New Roman"/>
      <family val="1"/>
    </font>
    <font>
      <b/>
      <i/>
      <sz val="12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9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8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 style="thick">
        <color indexed="8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auto="1"/>
      </left>
      <right style="thick">
        <color auto="1"/>
      </right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ck">
        <color indexed="8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ck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auto="1"/>
      </top>
      <bottom style="thin">
        <color indexed="8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8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indexed="8"/>
      </bottom>
      <diagonal/>
    </border>
    <border>
      <left style="thin">
        <color auto="1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ck">
        <color indexed="8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indexed="8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indexed="64"/>
      </bottom>
      <diagonal/>
    </border>
    <border>
      <left style="thick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 style="thick">
        <color indexed="8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ck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auto="1"/>
      </left>
      <right style="thick">
        <color auto="1"/>
      </right>
      <top/>
      <bottom style="thin">
        <color indexed="8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8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ck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8"/>
      </bottom>
      <diagonal/>
    </border>
    <border>
      <left style="thick">
        <color indexed="8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 style="thick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indexed="8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 style="thick">
        <color indexed="8"/>
      </left>
      <right style="thin">
        <color indexed="64"/>
      </right>
      <top style="thick">
        <color indexed="8"/>
      </top>
      <bottom style="thin">
        <color auto="1"/>
      </bottom>
      <diagonal/>
    </border>
    <border>
      <left style="thick">
        <color indexed="8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ck">
        <color indexed="8"/>
      </left>
      <right style="thin">
        <color indexed="8"/>
      </right>
      <top style="thin">
        <color auto="1"/>
      </top>
      <bottom style="thick">
        <color indexed="8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auto="1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 style="thick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indexed="8"/>
      </left>
      <right style="thin">
        <color indexed="8"/>
      </right>
      <top style="thin">
        <color auto="1"/>
      </top>
      <bottom style="thick">
        <color indexed="8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indexed="8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1" fillId="0" borderId="0"/>
    <xf numFmtId="0" fontId="3" fillId="0" borderId="0"/>
  </cellStyleXfs>
  <cellXfs count="489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left" vertical="center" wrapText="1"/>
    </xf>
    <xf numFmtId="0" fontId="3" fillId="0" borderId="0" xfId="1" applyFont="1" applyFill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12" fillId="2" borderId="0" xfId="0" applyFont="1" applyFill="1"/>
    <xf numFmtId="0" fontId="7" fillId="2" borderId="0" xfId="0" applyFont="1" applyFill="1"/>
    <xf numFmtId="0" fontId="3" fillId="2" borderId="0" xfId="2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left"/>
    </xf>
    <xf numFmtId="0" fontId="1" fillId="2" borderId="0" xfId="2" applyFont="1" applyFill="1"/>
    <xf numFmtId="0" fontId="8" fillId="2" borderId="0" xfId="0" applyFont="1" applyFill="1" applyAlignment="1">
      <alignment horizontal="center" vertical="center"/>
    </xf>
    <xf numFmtId="0" fontId="5" fillId="2" borderId="13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left" vertical="center"/>
    </xf>
    <xf numFmtId="0" fontId="5" fillId="2" borderId="61" xfId="2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16" fillId="0" borderId="0" xfId="1" applyFont="1"/>
    <xf numFmtId="0" fontId="16" fillId="0" borderId="0" xfId="1" applyFont="1" applyAlignment="1">
      <alignment horizontal="left"/>
    </xf>
    <xf numFmtId="0" fontId="4" fillId="0" borderId="61" xfId="1" applyFont="1" applyBorder="1" applyAlignment="1">
      <alignment horizontal="left" vertical="center" wrapText="1"/>
    </xf>
    <xf numFmtId="0" fontId="8" fillId="2" borderId="7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vertical="center" wrapText="1"/>
    </xf>
    <xf numFmtId="0" fontId="8" fillId="2" borderId="15" xfId="2" applyFont="1" applyFill="1" applyBorder="1" applyAlignment="1">
      <alignment vertical="center" wrapText="1"/>
    </xf>
    <xf numFmtId="0" fontId="8" fillId="2" borderId="21" xfId="2" applyFont="1" applyFill="1" applyBorder="1" applyAlignment="1">
      <alignment vertical="center" wrapText="1"/>
    </xf>
    <xf numFmtId="0" fontId="8" fillId="2" borderId="3" xfId="2" applyFont="1" applyFill="1" applyBorder="1" applyAlignment="1">
      <alignment vertical="center" wrapText="1"/>
    </xf>
    <xf numFmtId="0" fontId="7" fillId="2" borderId="42" xfId="0" applyFont="1" applyFill="1" applyBorder="1"/>
    <xf numFmtId="0" fontId="7" fillId="2" borderId="0" xfId="2" applyFont="1" applyFill="1"/>
    <xf numFmtId="0" fontId="7" fillId="2" borderId="0" xfId="2" applyFont="1" applyFill="1" applyAlignment="1">
      <alignment horizontal="center"/>
    </xf>
    <xf numFmtId="0" fontId="6" fillId="2" borderId="0" xfId="0" applyFont="1" applyFill="1" applyAlignment="1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8" fillId="2" borderId="36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90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/>
    <xf numFmtId="0" fontId="9" fillId="2" borderId="0" xfId="0" applyFont="1" applyFill="1" applyAlignment="1"/>
    <xf numFmtId="0" fontId="7" fillId="2" borderId="61" xfId="0" applyFont="1" applyFill="1" applyBorder="1" applyAlignment="1">
      <alignment horizontal="left" vertical="center" wrapText="1"/>
    </xf>
    <xf numFmtId="0" fontId="7" fillId="3" borderId="0" xfId="0" applyFont="1" applyFill="1"/>
    <xf numFmtId="0" fontId="7" fillId="2" borderId="61" xfId="0" applyFont="1" applyFill="1" applyBorder="1" applyAlignment="1">
      <alignment vertical="center" wrapText="1"/>
    </xf>
    <xf numFmtId="0" fontId="7" fillId="2" borderId="61" xfId="2" applyFont="1" applyFill="1" applyBorder="1" applyAlignment="1">
      <alignment horizontal="left" vertical="center" wrapText="1"/>
    </xf>
    <xf numFmtId="0" fontId="8" fillId="2" borderId="139" xfId="0" applyFont="1" applyFill="1" applyBorder="1" applyAlignment="1">
      <alignment horizontal="center" vertical="center" wrapText="1"/>
    </xf>
    <xf numFmtId="0" fontId="15" fillId="2" borderId="139" xfId="0" applyFont="1" applyFill="1" applyBorder="1" applyAlignment="1">
      <alignment horizontal="center" vertical="center" wrapText="1"/>
    </xf>
    <xf numFmtId="0" fontId="5" fillId="0" borderId="38" xfId="1" applyFont="1" applyBorder="1" applyAlignment="1"/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5" fillId="0" borderId="0" xfId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61" xfId="1" applyFont="1" applyBorder="1" applyAlignment="1">
      <alignment horizontal="center"/>
    </xf>
    <xf numFmtId="0" fontId="5" fillId="0" borderId="42" xfId="1" applyFont="1" applyFill="1" applyBorder="1" applyAlignment="1">
      <alignment horizontal="center" vertical="center" wrapText="1"/>
    </xf>
    <xf numFmtId="0" fontId="5" fillId="0" borderId="42" xfId="1" applyFont="1" applyBorder="1" applyAlignment="1">
      <alignment horizontal="center"/>
    </xf>
    <xf numFmtId="0" fontId="5" fillId="0" borderId="42" xfId="1" applyFont="1" applyBorder="1"/>
    <xf numFmtId="0" fontId="4" fillId="0" borderId="61" xfId="1" applyFont="1" applyBorder="1" applyAlignment="1">
      <alignment horizontal="center"/>
    </xf>
    <xf numFmtId="0" fontId="4" fillId="0" borderId="61" xfId="1" applyFont="1" applyBorder="1"/>
    <xf numFmtId="0" fontId="4" fillId="0" borderId="21" xfId="1" applyFont="1" applyBorder="1" applyAlignment="1">
      <alignment horizontal="center"/>
    </xf>
    <xf numFmtId="0" fontId="4" fillId="0" borderId="42" xfId="1" applyFont="1" applyBorder="1" applyAlignment="1">
      <alignment horizontal="left" vertical="center" wrapText="1"/>
    </xf>
    <xf numFmtId="0" fontId="4" fillId="0" borderId="42" xfId="1" applyFont="1" applyBorder="1" applyAlignment="1">
      <alignment horizontal="center" vertical="center" wrapText="1"/>
    </xf>
    <xf numFmtId="0" fontId="5" fillId="0" borderId="61" xfId="1" applyFont="1" applyBorder="1" applyAlignment="1">
      <alignment horizontal="left" vertical="center"/>
    </xf>
    <xf numFmtId="0" fontId="4" fillId="0" borderId="61" xfId="1" applyFont="1" applyBorder="1" applyAlignment="1">
      <alignment horizontal="center" vertical="center"/>
    </xf>
    <xf numFmtId="0" fontId="4" fillId="0" borderId="61" xfId="1" applyFont="1" applyBorder="1" applyAlignment="1">
      <alignment vertical="center" wrapText="1"/>
    </xf>
    <xf numFmtId="0" fontId="4" fillId="2" borderId="61" xfId="1" applyFont="1" applyFill="1" applyBorder="1" applyAlignment="1">
      <alignment horizontal="center" vertical="center"/>
    </xf>
    <xf numFmtId="0" fontId="4" fillId="0" borderId="61" xfId="1" applyFont="1" applyBorder="1" applyAlignment="1">
      <alignment horizontal="left" vertical="center"/>
    </xf>
    <xf numFmtId="0" fontId="4" fillId="0" borderId="61" xfId="1" applyFont="1" applyBorder="1" applyAlignment="1">
      <alignment vertical="center"/>
    </xf>
    <xf numFmtId="0" fontId="4" fillId="0" borderId="61" xfId="0" applyFont="1" applyBorder="1"/>
    <xf numFmtId="0" fontId="4" fillId="0" borderId="61" xfId="0" applyFont="1" applyBorder="1" applyAlignment="1">
      <alignment horizontal="center"/>
    </xf>
    <xf numFmtId="0" fontId="4" fillId="0" borderId="61" xfId="0" applyFont="1" applyBorder="1" applyAlignment="1"/>
    <xf numFmtId="0" fontId="5" fillId="0" borderId="43" xfId="1" applyFont="1" applyBorder="1" applyAlignment="1">
      <alignment horizontal="center" vertical="center"/>
    </xf>
    <xf numFmtId="0" fontId="5" fillId="0" borderId="43" xfId="1" applyFont="1" applyBorder="1" applyAlignment="1">
      <alignment horizontal="left" vertical="center"/>
    </xf>
    <xf numFmtId="0" fontId="4" fillId="0" borderId="43" xfId="1" applyFont="1" applyBorder="1" applyAlignment="1">
      <alignment horizontal="center" vertical="center"/>
    </xf>
    <xf numFmtId="0" fontId="4" fillId="2" borderId="61" xfId="0" applyNumberFormat="1" applyFont="1" applyFill="1" applyBorder="1" applyAlignment="1">
      <alignment vertical="center"/>
    </xf>
    <xf numFmtId="0" fontId="4" fillId="2" borderId="61" xfId="0" applyNumberFormat="1" applyFont="1" applyFill="1" applyBorder="1" applyAlignment="1">
      <alignment vertical="center" wrapText="1"/>
    </xf>
    <xf numFmtId="0" fontId="4" fillId="2" borderId="61" xfId="2" applyFont="1" applyFill="1" applyBorder="1" applyAlignment="1">
      <alignment horizontal="left" vertical="center" wrapText="1"/>
    </xf>
    <xf numFmtId="0" fontId="4" fillId="2" borderId="7" xfId="2" applyFont="1" applyFill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42" xfId="1" applyFont="1" applyBorder="1" applyAlignment="1">
      <alignment horizontal="left" vertical="center"/>
    </xf>
    <xf numFmtId="0" fontId="4" fillId="2" borderId="7" xfId="2" applyFont="1" applyFill="1" applyBorder="1" applyAlignment="1">
      <alignment horizontal="left" vertical="center" wrapText="1"/>
    </xf>
    <xf numFmtId="0" fontId="5" fillId="0" borderId="42" xfId="1" applyFont="1" applyBorder="1" applyAlignment="1">
      <alignment horizontal="left" vertical="center"/>
    </xf>
    <xf numFmtId="0" fontId="4" fillId="2" borderId="61" xfId="0" applyFont="1" applyFill="1" applyBorder="1" applyAlignment="1">
      <alignment vertical="center"/>
    </xf>
    <xf numFmtId="0" fontId="4" fillId="0" borderId="42" xfId="2" applyFont="1" applyFill="1" applyBorder="1" applyAlignment="1">
      <alignment horizontal="left" vertical="center" wrapText="1"/>
    </xf>
    <xf numFmtId="0" fontId="4" fillId="0" borderId="42" xfId="2" applyFont="1" applyFill="1" applyBorder="1" applyAlignment="1">
      <alignment horizontal="center" vertical="center"/>
    </xf>
    <xf numFmtId="0" fontId="4" fillId="0" borderId="100" xfId="1" applyFont="1" applyBorder="1" applyAlignment="1">
      <alignment horizontal="center" vertical="center"/>
    </xf>
    <xf numFmtId="0" fontId="5" fillId="0" borderId="166" xfId="1" applyFont="1" applyBorder="1" applyAlignment="1">
      <alignment horizontal="center"/>
    </xf>
    <xf numFmtId="0" fontId="4" fillId="0" borderId="166" xfId="1" applyFont="1" applyBorder="1" applyAlignment="1">
      <alignment horizontal="center" vertical="center" wrapText="1"/>
    </xf>
    <xf numFmtId="0" fontId="4" fillId="0" borderId="166" xfId="1" applyFont="1" applyBorder="1" applyAlignment="1">
      <alignment horizontal="center" vertical="center"/>
    </xf>
    <xf numFmtId="0" fontId="4" fillId="0" borderId="166" xfId="0" applyFont="1" applyBorder="1" applyAlignment="1">
      <alignment horizontal="center" vertical="center"/>
    </xf>
    <xf numFmtId="0" fontId="4" fillId="0" borderId="166" xfId="2" applyFont="1" applyFill="1" applyBorder="1" applyAlignment="1">
      <alignment horizontal="center" vertical="center"/>
    </xf>
    <xf numFmtId="49" fontId="5" fillId="0" borderId="166" xfId="1" applyNumberFormat="1" applyFont="1" applyBorder="1" applyAlignment="1">
      <alignment horizontal="center" vertical="center"/>
    </xf>
    <xf numFmtId="0" fontId="13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42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 wrapText="1"/>
    </xf>
    <xf numFmtId="0" fontId="5" fillId="0" borderId="61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7" fillId="2" borderId="9" xfId="2" applyFont="1" applyFill="1" applyBorder="1" applyAlignment="1">
      <alignment horizontal="left" vertical="center" wrapText="1"/>
    </xf>
    <xf numFmtId="0" fontId="7" fillId="2" borderId="9" xfId="2" applyFont="1" applyFill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7" fillId="2" borderId="166" xfId="2" applyFont="1" applyFill="1" applyBorder="1" applyAlignment="1">
      <alignment horizontal="left" vertical="center" wrapText="1"/>
    </xf>
    <xf numFmtId="14" fontId="4" fillId="0" borderId="178" xfId="0" applyNumberFormat="1" applyFont="1" applyBorder="1" applyAlignment="1">
      <alignment horizontal="center"/>
    </xf>
    <xf numFmtId="14" fontId="4" fillId="0" borderId="178" xfId="0" applyNumberFormat="1" applyFont="1" applyBorder="1" applyAlignment="1">
      <alignment horizontal="center" vertical="center" wrapText="1"/>
    </xf>
    <xf numFmtId="0" fontId="4" fillId="0" borderId="179" xfId="0" applyFont="1" applyBorder="1" applyAlignment="1">
      <alignment horizontal="center"/>
    </xf>
    <xf numFmtId="0" fontId="4" fillId="0" borderId="178" xfId="0" applyFont="1" applyBorder="1" applyAlignment="1">
      <alignment horizontal="center" vertical="center"/>
    </xf>
    <xf numFmtId="0" fontId="4" fillId="0" borderId="178" xfId="0" applyFont="1" applyBorder="1" applyAlignment="1">
      <alignment horizontal="center"/>
    </xf>
    <xf numFmtId="0" fontId="5" fillId="0" borderId="178" xfId="0" applyFont="1" applyBorder="1" applyAlignment="1">
      <alignment horizontal="center"/>
    </xf>
    <xf numFmtId="14" fontId="4" fillId="4" borderId="178" xfId="0" applyNumberFormat="1" applyFont="1" applyFill="1" applyBorder="1" applyAlignment="1">
      <alignment horizontal="center" vertical="center"/>
    </xf>
    <xf numFmtId="49" fontId="4" fillId="5" borderId="178" xfId="0" applyNumberFormat="1" applyFont="1" applyFill="1" applyBorder="1" applyAlignment="1">
      <alignment horizontal="center" vertical="center" wrapText="1"/>
    </xf>
    <xf numFmtId="49" fontId="4" fillId="0" borderId="178" xfId="0" applyNumberFormat="1" applyFont="1" applyBorder="1" applyAlignment="1">
      <alignment horizontal="center" vertical="center"/>
    </xf>
    <xf numFmtId="165" fontId="4" fillId="0" borderId="178" xfId="0" applyNumberFormat="1" applyFont="1" applyBorder="1" applyAlignment="1">
      <alignment horizontal="center" vertical="center"/>
    </xf>
    <xf numFmtId="0" fontId="5" fillId="0" borderId="178" xfId="0" applyFont="1" applyBorder="1" applyAlignment="1">
      <alignment horizontal="center" vertical="center"/>
    </xf>
    <xf numFmtId="0" fontId="4" fillId="0" borderId="178" xfId="0" quotePrefix="1" applyFont="1" applyBorder="1" applyAlignment="1">
      <alignment horizontal="center" vertical="center"/>
    </xf>
    <xf numFmtId="0" fontId="4" fillId="0" borderId="178" xfId="0" applyFont="1" applyBorder="1"/>
    <xf numFmtId="49" fontId="4" fillId="4" borderId="178" xfId="0" applyNumberFormat="1" applyFont="1" applyFill="1" applyBorder="1" applyAlignment="1">
      <alignment horizontal="center" vertical="center" wrapText="1"/>
    </xf>
    <xf numFmtId="49" fontId="4" fillId="4" borderId="178" xfId="0" applyNumberFormat="1" applyFont="1" applyFill="1" applyBorder="1" applyAlignment="1">
      <alignment horizontal="center" vertical="center"/>
    </xf>
    <xf numFmtId="0" fontId="4" fillId="0" borderId="180" xfId="0" applyFont="1" applyBorder="1" applyAlignment="1">
      <alignment horizontal="center" vertical="center"/>
    </xf>
    <xf numFmtId="0" fontId="18" fillId="0" borderId="178" xfId="0" applyFont="1" applyBorder="1" applyAlignment="1">
      <alignment horizontal="center" vertical="center"/>
    </xf>
    <xf numFmtId="14" fontId="4" fillId="4" borderId="178" xfId="0" quotePrefix="1" applyNumberFormat="1" applyFont="1" applyFill="1" applyBorder="1" applyAlignment="1">
      <alignment horizontal="center" vertical="center"/>
    </xf>
    <xf numFmtId="49" fontId="5" fillId="0" borderId="178" xfId="0" applyNumberFormat="1" applyFont="1" applyBorder="1" applyAlignment="1">
      <alignment horizontal="center" vertical="center"/>
    </xf>
    <xf numFmtId="49" fontId="4" fillId="4" borderId="178" xfId="0" applyNumberFormat="1" applyFont="1" applyFill="1" applyBorder="1" applyAlignment="1">
      <alignment horizontal="center"/>
    </xf>
    <xf numFmtId="14" fontId="4" fillId="0" borderId="178" xfId="0" applyNumberFormat="1" applyFont="1" applyBorder="1" applyAlignment="1">
      <alignment horizontal="center" vertical="center"/>
    </xf>
    <xf numFmtId="49" fontId="7" fillId="4" borderId="181" xfId="0" applyNumberFormat="1" applyFont="1" applyFill="1" applyBorder="1" applyAlignment="1">
      <alignment horizontal="center" vertical="center"/>
    </xf>
    <xf numFmtId="0" fontId="4" fillId="0" borderId="181" xfId="0" applyFont="1" applyBorder="1" applyAlignment="1">
      <alignment horizontal="center" vertical="center"/>
    </xf>
    <xf numFmtId="0" fontId="18" fillId="0" borderId="181" xfId="0" applyFont="1" applyBorder="1" applyAlignment="1">
      <alignment horizontal="center" vertical="center"/>
    </xf>
    <xf numFmtId="0" fontId="14" fillId="0" borderId="166" xfId="0" applyFont="1" applyBorder="1" applyAlignment="1">
      <alignment horizontal="center" vertical="center" wrapText="1"/>
    </xf>
    <xf numFmtId="0" fontId="18" fillId="0" borderId="166" xfId="0" applyFont="1" applyBorder="1" applyAlignment="1">
      <alignment horizontal="center" vertical="center"/>
    </xf>
    <xf numFmtId="0" fontId="8" fillId="2" borderId="0" xfId="0" applyFont="1" applyFill="1"/>
    <xf numFmtId="0" fontId="19" fillId="3" borderId="0" xfId="0" applyFont="1" applyFill="1"/>
    <xf numFmtId="0" fontId="16" fillId="0" borderId="42" xfId="1" applyFont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7" fillId="0" borderId="17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/>
    <xf numFmtId="0" fontId="1" fillId="0" borderId="166" xfId="0" applyFont="1" applyBorder="1"/>
    <xf numFmtId="0" fontId="1" fillId="0" borderId="166" xfId="0" applyFont="1" applyBorder="1" applyAlignment="1">
      <alignment horizontal="center"/>
    </xf>
    <xf numFmtId="0" fontId="3" fillId="0" borderId="166" xfId="0" applyFont="1" applyBorder="1"/>
    <xf numFmtId="0" fontId="1" fillId="0" borderId="154" xfId="0" applyFont="1" applyBorder="1" applyAlignment="1">
      <alignment horizontal="center"/>
    </xf>
    <xf numFmtId="0" fontId="1" fillId="0" borderId="147" xfId="0" applyFont="1" applyBorder="1" applyAlignment="1">
      <alignment horizontal="center"/>
    </xf>
    <xf numFmtId="0" fontId="1" fillId="0" borderId="182" xfId="0" applyFont="1" applyBorder="1" applyAlignment="1">
      <alignment horizontal="center"/>
    </xf>
    <xf numFmtId="0" fontId="1" fillId="0" borderId="16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66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166" xfId="0" applyFont="1" applyBorder="1" applyAlignment="1">
      <alignment horizontal="center" vertical="center"/>
    </xf>
    <xf numFmtId="0" fontId="16" fillId="0" borderId="166" xfId="0" applyFont="1" applyBorder="1" applyAlignment="1">
      <alignment horizontal="center" vertical="center"/>
    </xf>
    <xf numFmtId="0" fontId="13" fillId="0" borderId="166" xfId="0" applyFont="1" applyBorder="1" applyAlignment="1">
      <alignment horizontal="center" vertical="center"/>
    </xf>
    <xf numFmtId="0" fontId="1" fillId="0" borderId="154" xfId="0" applyFont="1" applyBorder="1" applyAlignment="1">
      <alignment vertical="center"/>
    </xf>
    <xf numFmtId="0" fontId="13" fillId="0" borderId="154" xfId="0" applyFont="1" applyBorder="1" applyAlignment="1">
      <alignment vertical="center"/>
    </xf>
    <xf numFmtId="0" fontId="13" fillId="0" borderId="147" xfId="0" applyFont="1" applyBorder="1" applyAlignment="1">
      <alignment vertical="center"/>
    </xf>
    <xf numFmtId="0" fontId="16" fillId="0" borderId="154" xfId="0" applyFont="1" applyBorder="1" applyAlignment="1">
      <alignment vertical="center"/>
    </xf>
    <xf numFmtId="0" fontId="5" fillId="2" borderId="7" xfId="2" applyFont="1" applyFill="1" applyBorder="1" applyAlignment="1">
      <alignment horizontal="center" vertical="center"/>
    </xf>
    <xf numFmtId="0" fontId="1" fillId="2" borderId="51" xfId="0" applyFont="1" applyFill="1" applyBorder="1" applyProtection="1"/>
    <xf numFmtId="0" fontId="20" fillId="2" borderId="64" xfId="0" applyFont="1" applyFill="1" applyBorder="1" applyAlignment="1">
      <alignment horizontal="center" vertical="center"/>
    </xf>
    <xf numFmtId="0" fontId="1" fillId="2" borderId="39" xfId="0" applyFont="1" applyFill="1" applyBorder="1" applyProtection="1"/>
    <xf numFmtId="0" fontId="20" fillId="2" borderId="4" xfId="0" applyFont="1" applyFill="1" applyBorder="1" applyAlignment="1">
      <alignment horizontal="center" vertical="center"/>
    </xf>
    <xf numFmtId="0" fontId="1" fillId="2" borderId="99" xfId="0" applyFont="1" applyFill="1" applyBorder="1" applyProtection="1"/>
    <xf numFmtId="0" fontId="20" fillId="2" borderId="142" xfId="0" applyFont="1" applyFill="1" applyBorder="1" applyAlignment="1">
      <alignment horizontal="center" vertical="center"/>
    </xf>
    <xf numFmtId="0" fontId="1" fillId="2" borderId="140" xfId="0" applyFont="1" applyFill="1" applyBorder="1" applyProtection="1"/>
    <xf numFmtId="0" fontId="20" fillId="2" borderId="153" xfId="0" applyFont="1" applyFill="1" applyBorder="1" applyAlignment="1">
      <alignment horizontal="center" vertical="center"/>
    </xf>
    <xf numFmtId="0" fontId="1" fillId="2" borderId="143" xfId="0" applyFont="1" applyFill="1" applyBorder="1" applyProtection="1"/>
    <xf numFmtId="0" fontId="1" fillId="2" borderId="93" xfId="0" applyFont="1" applyFill="1" applyBorder="1" applyProtection="1"/>
    <xf numFmtId="0" fontId="1" fillId="2" borderId="55" xfId="0" applyFont="1" applyFill="1" applyBorder="1" applyProtection="1"/>
    <xf numFmtId="0" fontId="20" fillId="2" borderId="60" xfId="0" applyFont="1" applyFill="1" applyBorder="1" applyAlignment="1">
      <alignment horizontal="center" vertical="center"/>
    </xf>
    <xf numFmtId="0" fontId="1" fillId="2" borderId="56" xfId="0" applyFont="1" applyFill="1" applyBorder="1" applyProtection="1"/>
    <xf numFmtId="0" fontId="1" fillId="2" borderId="53" xfId="0" applyFont="1" applyFill="1" applyBorder="1" applyProtection="1"/>
    <xf numFmtId="0" fontId="1" fillId="2" borderId="70" xfId="0" applyFont="1" applyFill="1" applyBorder="1" applyProtection="1"/>
    <xf numFmtId="0" fontId="20" fillId="2" borderId="71" xfId="0" applyFont="1" applyFill="1" applyBorder="1" applyAlignment="1">
      <alignment horizontal="center" vertical="center"/>
    </xf>
    <xf numFmtId="0" fontId="1" fillId="2" borderId="92" xfId="0" applyFont="1" applyFill="1" applyBorder="1" applyProtection="1"/>
    <xf numFmtId="0" fontId="20" fillId="2" borderId="101" xfId="0" applyFont="1" applyFill="1" applyBorder="1" applyAlignment="1">
      <alignment horizontal="center" vertical="center"/>
    </xf>
    <xf numFmtId="0" fontId="1" fillId="2" borderId="21" xfId="0" applyFont="1" applyFill="1" applyBorder="1" applyProtection="1"/>
    <xf numFmtId="0" fontId="1" fillId="2" borderId="102" xfId="0" applyFont="1" applyFill="1" applyBorder="1" applyProtection="1"/>
    <xf numFmtId="0" fontId="20" fillId="2" borderId="154" xfId="0" applyFont="1" applyFill="1" applyBorder="1" applyAlignment="1">
      <alignment horizontal="center" vertical="center"/>
    </xf>
    <xf numFmtId="0" fontId="1" fillId="2" borderId="156" xfId="0" applyFont="1" applyFill="1" applyBorder="1" applyProtection="1"/>
    <xf numFmtId="0" fontId="1" fillId="2" borderId="150" xfId="0" applyFont="1" applyFill="1" applyBorder="1" applyProtection="1"/>
    <xf numFmtId="0" fontId="20" fillId="2" borderId="106" xfId="0" applyFont="1" applyFill="1" applyBorder="1" applyAlignment="1">
      <alignment horizontal="center" vertical="center"/>
    </xf>
    <xf numFmtId="0" fontId="1" fillId="2" borderId="68" xfId="0" applyFont="1" applyFill="1" applyBorder="1" applyProtection="1"/>
    <xf numFmtId="0" fontId="20" fillId="2" borderId="16" xfId="0" applyFont="1" applyFill="1" applyBorder="1" applyAlignment="1">
      <alignment horizontal="center" vertical="center"/>
    </xf>
    <xf numFmtId="0" fontId="1" fillId="2" borderId="120" xfId="0" applyFont="1" applyFill="1" applyBorder="1" applyProtection="1"/>
    <xf numFmtId="0" fontId="20" fillId="2" borderId="147" xfId="0" applyFont="1" applyFill="1" applyBorder="1" applyAlignment="1">
      <alignment horizontal="center" vertical="center"/>
    </xf>
    <xf numFmtId="0" fontId="1" fillId="2" borderId="103" xfId="0" applyFont="1" applyFill="1" applyBorder="1" applyProtection="1"/>
    <xf numFmtId="0" fontId="20" fillId="2" borderId="151" xfId="0" applyFont="1" applyFill="1" applyBorder="1" applyAlignment="1">
      <alignment horizontal="center" vertical="center"/>
    </xf>
    <xf numFmtId="0" fontId="1" fillId="2" borderId="65" xfId="0" applyFont="1" applyFill="1" applyBorder="1" applyProtection="1"/>
    <xf numFmtId="0" fontId="20" fillId="2" borderId="66" xfId="0" applyFont="1" applyFill="1" applyBorder="1" applyAlignment="1">
      <alignment horizontal="center" vertical="center"/>
    </xf>
    <xf numFmtId="0" fontId="1" fillId="2" borderId="63" xfId="0" applyFont="1" applyFill="1" applyBorder="1" applyProtection="1"/>
    <xf numFmtId="0" fontId="1" fillId="2" borderId="69" xfId="0" applyFont="1" applyFill="1" applyBorder="1" applyProtection="1"/>
    <xf numFmtId="0" fontId="1" fillId="2" borderId="72" xfId="0" applyFont="1" applyFill="1" applyBorder="1" applyProtection="1"/>
    <xf numFmtId="0" fontId="1" fillId="2" borderId="73" xfId="0" applyFont="1" applyFill="1" applyBorder="1" applyProtection="1"/>
    <xf numFmtId="0" fontId="20" fillId="2" borderId="104" xfId="0" applyFont="1" applyFill="1" applyBorder="1" applyAlignment="1">
      <alignment horizontal="center" vertical="center"/>
    </xf>
    <xf numFmtId="0" fontId="1" fillId="2" borderId="86" xfId="0" applyFont="1" applyFill="1" applyBorder="1" applyProtection="1"/>
    <xf numFmtId="0" fontId="20" fillId="2" borderId="87" xfId="0" applyFont="1" applyFill="1" applyBorder="1" applyAlignment="1">
      <alignment horizontal="center" vertical="center"/>
    </xf>
    <xf numFmtId="0" fontId="20" fillId="2" borderId="155" xfId="0" applyFont="1" applyFill="1" applyBorder="1" applyAlignment="1">
      <alignment horizontal="center" vertical="center"/>
    </xf>
    <xf numFmtId="0" fontId="1" fillId="2" borderId="129" xfId="0" applyFont="1" applyFill="1" applyBorder="1" applyProtection="1"/>
    <xf numFmtId="0" fontId="1" fillId="2" borderId="98" xfId="0" applyFont="1" applyFill="1" applyBorder="1" applyProtection="1"/>
    <xf numFmtId="0" fontId="1" fillId="2" borderId="45" xfId="0" applyFont="1" applyFill="1" applyBorder="1" applyProtection="1"/>
    <xf numFmtId="0" fontId="20" fillId="2" borderId="46" xfId="0" applyFont="1" applyFill="1" applyBorder="1" applyAlignment="1">
      <alignment horizontal="center" vertical="center"/>
    </xf>
    <xf numFmtId="0" fontId="1" fillId="2" borderId="74" xfId="0" applyFont="1" applyFill="1" applyBorder="1" applyProtection="1"/>
    <xf numFmtId="0" fontId="20" fillId="2" borderId="75" xfId="0" applyFont="1" applyFill="1" applyBorder="1" applyAlignment="1">
      <alignment horizontal="center" vertical="center"/>
    </xf>
    <xf numFmtId="0" fontId="1" fillId="2" borderId="67" xfId="0" applyFont="1" applyFill="1" applyBorder="1" applyProtection="1"/>
    <xf numFmtId="0" fontId="20" fillId="2" borderId="76" xfId="0" applyFont="1" applyFill="1" applyBorder="1" applyAlignment="1">
      <alignment horizontal="center" vertical="center"/>
    </xf>
    <xf numFmtId="0" fontId="1" fillId="2" borderId="79" xfId="0" applyFont="1" applyFill="1" applyBorder="1" applyProtection="1"/>
    <xf numFmtId="0" fontId="1" fillId="2" borderId="77" xfId="0" applyFont="1" applyFill="1" applyBorder="1" applyProtection="1"/>
    <xf numFmtId="0" fontId="1" fillId="2" borderId="144" xfId="0" applyFont="1" applyFill="1" applyBorder="1" applyProtection="1"/>
    <xf numFmtId="0" fontId="20" fillId="2" borderId="78" xfId="0" applyFont="1" applyFill="1" applyBorder="1" applyAlignment="1">
      <alignment horizontal="center" vertical="center"/>
    </xf>
    <xf numFmtId="0" fontId="1" fillId="2" borderId="141" xfId="0" applyFont="1" applyFill="1" applyBorder="1" applyProtection="1"/>
    <xf numFmtId="0" fontId="20" fillId="2" borderId="68" xfId="0" applyFont="1" applyFill="1" applyBorder="1" applyAlignment="1">
      <alignment horizontal="center" vertical="center"/>
    </xf>
    <xf numFmtId="0" fontId="20" fillId="2" borderId="105" xfId="0" applyFont="1" applyFill="1" applyBorder="1" applyAlignment="1">
      <alignment horizontal="center" vertical="center"/>
    </xf>
    <xf numFmtId="0" fontId="1" fillId="2" borderId="107" xfId="0" applyFont="1" applyFill="1" applyBorder="1" applyProtection="1"/>
    <xf numFmtId="0" fontId="1" fillId="2" borderId="123" xfId="0" applyFont="1" applyFill="1" applyBorder="1" applyProtection="1"/>
    <xf numFmtId="0" fontId="20" fillId="2" borderId="38" xfId="0" applyFont="1" applyFill="1" applyBorder="1" applyAlignment="1">
      <alignment horizontal="center" vertical="center"/>
    </xf>
    <xf numFmtId="0" fontId="1" fillId="2" borderId="133" xfId="0" applyFont="1" applyFill="1" applyBorder="1" applyProtection="1"/>
    <xf numFmtId="0" fontId="20" fillId="2" borderId="122" xfId="0" applyFont="1" applyFill="1" applyBorder="1" applyAlignment="1">
      <alignment horizontal="center" vertical="center"/>
    </xf>
    <xf numFmtId="0" fontId="1" fillId="2" borderId="111" xfId="0" applyFont="1" applyFill="1" applyBorder="1" applyProtection="1"/>
    <xf numFmtId="0" fontId="1" fillId="2" borderId="80" xfId="0" applyFont="1" applyFill="1" applyBorder="1" applyProtection="1"/>
    <xf numFmtId="0" fontId="20" fillId="2" borderId="157" xfId="0" applyFont="1" applyFill="1" applyBorder="1" applyAlignment="1">
      <alignment horizontal="center" vertical="center"/>
    </xf>
    <xf numFmtId="0" fontId="1" fillId="2" borderId="149" xfId="0" applyFont="1" applyFill="1" applyBorder="1" applyProtection="1"/>
    <xf numFmtId="0" fontId="1" fillId="2" borderId="27" xfId="0" applyFont="1" applyFill="1" applyBorder="1" applyProtection="1"/>
    <xf numFmtId="0" fontId="1" fillId="2" borderId="28" xfId="0" applyFont="1" applyFill="1" applyBorder="1" applyProtection="1"/>
    <xf numFmtId="0" fontId="20" fillId="2" borderId="59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1" fillId="2" borderId="81" xfId="0" applyFont="1" applyFill="1" applyBorder="1" applyProtection="1"/>
    <xf numFmtId="0" fontId="20" fillId="2" borderId="108" xfId="0" applyFont="1" applyFill="1" applyBorder="1" applyAlignment="1">
      <alignment horizontal="center" vertical="center"/>
    </xf>
    <xf numFmtId="0" fontId="20" fillId="2" borderId="134" xfId="0" applyFont="1" applyFill="1" applyBorder="1" applyAlignment="1">
      <alignment horizontal="center" vertical="center"/>
    </xf>
    <xf numFmtId="0" fontId="1" fillId="2" borderId="158" xfId="0" applyFont="1" applyFill="1" applyBorder="1" applyProtection="1"/>
    <xf numFmtId="0" fontId="1" fillId="2" borderId="131" xfId="0" applyFont="1" applyFill="1" applyBorder="1" applyProtection="1"/>
    <xf numFmtId="0" fontId="20" fillId="2" borderId="132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1" fillId="2" borderId="128" xfId="0" applyFont="1" applyFill="1" applyBorder="1" applyProtection="1"/>
    <xf numFmtId="0" fontId="1" fillId="2" borderId="82" xfId="0" applyFont="1" applyFill="1" applyBorder="1" applyProtection="1"/>
    <xf numFmtId="0" fontId="1" fillId="2" borderId="124" xfId="0" applyFont="1" applyFill="1" applyBorder="1" applyProtection="1"/>
    <xf numFmtId="0" fontId="20" fillId="2" borderId="125" xfId="0" applyFont="1" applyFill="1" applyBorder="1" applyAlignment="1">
      <alignment horizontal="center" vertical="center"/>
    </xf>
    <xf numFmtId="0" fontId="20" fillId="2" borderId="135" xfId="0" applyFont="1" applyFill="1" applyBorder="1" applyAlignment="1">
      <alignment horizontal="center" vertical="center"/>
    </xf>
    <xf numFmtId="0" fontId="1" fillId="2" borderId="159" xfId="0" applyFont="1" applyFill="1" applyBorder="1" applyProtection="1"/>
    <xf numFmtId="0" fontId="20" fillId="2" borderId="136" xfId="0" applyFont="1" applyFill="1" applyBorder="1" applyAlignment="1">
      <alignment horizontal="center" vertical="center"/>
    </xf>
    <xf numFmtId="0" fontId="1" fillId="2" borderId="91" xfId="0" applyFont="1" applyFill="1" applyBorder="1" applyProtection="1"/>
    <xf numFmtId="0" fontId="20" fillId="2" borderId="83" xfId="0" applyFont="1" applyFill="1" applyBorder="1" applyAlignment="1">
      <alignment horizontal="center" vertical="center"/>
    </xf>
    <xf numFmtId="0" fontId="1" fillId="2" borderId="171" xfId="0" applyFont="1" applyFill="1" applyBorder="1" applyProtection="1"/>
    <xf numFmtId="0" fontId="20" fillId="2" borderId="173" xfId="0" applyFont="1" applyFill="1" applyBorder="1" applyAlignment="1">
      <alignment horizontal="center" vertical="center"/>
    </xf>
    <xf numFmtId="0" fontId="20" fillId="2" borderId="84" xfId="0" applyFont="1" applyFill="1" applyBorder="1" applyAlignment="1">
      <alignment horizontal="center" vertical="center"/>
    </xf>
    <xf numFmtId="0" fontId="20" fillId="2" borderId="63" xfId="0" applyFont="1" applyFill="1" applyBorder="1" applyAlignment="1">
      <alignment horizontal="center" vertical="center"/>
    </xf>
    <xf numFmtId="0" fontId="20" fillId="2" borderId="85" xfId="0" applyFont="1" applyFill="1" applyBorder="1" applyAlignment="1">
      <alignment horizontal="center" vertical="center"/>
    </xf>
    <xf numFmtId="0" fontId="1" fillId="2" borderId="47" xfId="0" applyFont="1" applyFill="1" applyBorder="1" applyProtection="1"/>
    <xf numFmtId="0" fontId="20" fillId="2" borderId="54" xfId="0" applyFont="1" applyFill="1" applyBorder="1" applyAlignment="1">
      <alignment horizontal="center" vertical="center"/>
    </xf>
    <xf numFmtId="0" fontId="1" fillId="2" borderId="160" xfId="0" applyFont="1" applyFill="1" applyBorder="1" applyProtection="1"/>
    <xf numFmtId="0" fontId="20" fillId="2" borderId="126" xfId="0" applyFont="1" applyFill="1" applyBorder="1" applyAlignment="1">
      <alignment horizontal="center" vertical="center"/>
    </xf>
    <xf numFmtId="0" fontId="1" fillId="2" borderId="17" xfId="0" applyFont="1" applyFill="1" applyBorder="1" applyProtection="1"/>
    <xf numFmtId="0" fontId="20" fillId="2" borderId="18" xfId="0" applyFont="1" applyFill="1" applyBorder="1" applyAlignment="1">
      <alignment horizontal="center" vertical="center"/>
    </xf>
    <xf numFmtId="0" fontId="1" fillId="2" borderId="110" xfId="0" applyFont="1" applyFill="1" applyBorder="1" applyProtection="1"/>
    <xf numFmtId="0" fontId="1" fillId="2" borderId="174" xfId="0" applyFont="1" applyFill="1" applyBorder="1" applyProtection="1"/>
    <xf numFmtId="0" fontId="20" fillId="2" borderId="175" xfId="0" applyFont="1" applyFill="1" applyBorder="1" applyAlignment="1">
      <alignment horizontal="center" vertical="center"/>
    </xf>
    <xf numFmtId="0" fontId="1" fillId="2" borderId="145" xfId="0" applyFont="1" applyFill="1" applyBorder="1" applyProtection="1"/>
    <xf numFmtId="0" fontId="20" fillId="2" borderId="119" xfId="0" applyFont="1" applyFill="1" applyBorder="1" applyAlignment="1">
      <alignment horizontal="center" vertical="center"/>
    </xf>
    <xf numFmtId="0" fontId="1" fillId="2" borderId="57" xfId="0" applyFont="1" applyFill="1" applyBorder="1" applyProtection="1"/>
    <xf numFmtId="0" fontId="1" fillId="2" borderId="58" xfId="0" applyFont="1" applyFill="1" applyBorder="1" applyProtection="1"/>
    <xf numFmtId="0" fontId="20" fillId="2" borderId="127" xfId="0" applyFont="1" applyFill="1" applyBorder="1" applyAlignment="1">
      <alignment horizontal="center" vertical="center"/>
    </xf>
    <xf numFmtId="0" fontId="20" fillId="2" borderId="41" xfId="0" applyFont="1" applyFill="1" applyBorder="1" applyAlignment="1">
      <alignment horizontal="center" vertical="center"/>
    </xf>
    <xf numFmtId="0" fontId="1" fillId="2" borderId="146" xfId="0" applyFont="1" applyFill="1" applyBorder="1" applyProtection="1"/>
    <xf numFmtId="0" fontId="1" fillId="2" borderId="176" xfId="0" applyFont="1" applyFill="1" applyBorder="1" applyProtection="1"/>
    <xf numFmtId="0" fontId="20" fillId="2" borderId="169" xfId="0" applyFont="1" applyFill="1" applyBorder="1" applyAlignment="1">
      <alignment horizontal="center" vertical="center"/>
    </xf>
    <xf numFmtId="0" fontId="1" fillId="2" borderId="49" xfId="0" applyFont="1" applyFill="1" applyBorder="1" applyProtection="1"/>
    <xf numFmtId="0" fontId="20" fillId="2" borderId="5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" fillId="2" borderId="48" xfId="0" applyFont="1" applyFill="1" applyBorder="1" applyProtection="1"/>
    <xf numFmtId="0" fontId="20" fillId="2" borderId="177" xfId="0" applyFont="1" applyFill="1" applyBorder="1" applyAlignment="1">
      <alignment horizontal="center" vertical="center"/>
    </xf>
    <xf numFmtId="0" fontId="20" fillId="2" borderId="89" xfId="0" applyFont="1" applyFill="1" applyBorder="1" applyAlignment="1">
      <alignment horizontal="center" vertical="center"/>
    </xf>
    <xf numFmtId="0" fontId="20" fillId="2" borderId="112" xfId="0" applyFont="1" applyFill="1" applyBorder="1" applyAlignment="1">
      <alignment horizontal="center" vertical="center"/>
    </xf>
    <xf numFmtId="0" fontId="20" fillId="2" borderId="52" xfId="0" applyFont="1" applyFill="1" applyBorder="1" applyAlignment="1">
      <alignment horizontal="center" vertical="center"/>
    </xf>
    <xf numFmtId="0" fontId="1" fillId="2" borderId="109" xfId="0" applyFont="1" applyFill="1" applyBorder="1" applyProtection="1"/>
    <xf numFmtId="0" fontId="20" fillId="2" borderId="94" xfId="0" applyFont="1" applyFill="1" applyBorder="1" applyAlignment="1">
      <alignment horizontal="center" vertical="center"/>
    </xf>
    <xf numFmtId="0" fontId="1" fillId="2" borderId="57" xfId="0" applyFont="1" applyFill="1" applyBorder="1" applyAlignment="1" applyProtection="1">
      <alignment horizontal="left" vertical="center"/>
    </xf>
    <xf numFmtId="0" fontId="20" fillId="2" borderId="148" xfId="0" applyFont="1" applyFill="1" applyBorder="1" applyAlignment="1">
      <alignment horizontal="center" vertical="center"/>
    </xf>
    <xf numFmtId="0" fontId="20" fillId="2" borderId="172" xfId="0" applyFont="1" applyFill="1" applyBorder="1" applyAlignment="1">
      <alignment horizontal="center" vertical="center"/>
    </xf>
    <xf numFmtId="0" fontId="1" fillId="2" borderId="161" xfId="0" applyFont="1" applyFill="1" applyBorder="1" applyProtection="1"/>
    <xf numFmtId="0" fontId="20" fillId="2" borderId="95" xfId="0" applyFont="1" applyFill="1" applyBorder="1" applyAlignment="1">
      <alignment horizontal="center" vertical="center"/>
    </xf>
    <xf numFmtId="0" fontId="1" fillId="2" borderId="130" xfId="0" applyFont="1" applyFill="1" applyBorder="1" applyProtection="1"/>
    <xf numFmtId="0" fontId="1" fillId="2" borderId="163" xfId="0" applyFont="1" applyFill="1" applyBorder="1" applyProtection="1"/>
    <xf numFmtId="0" fontId="1" fillId="2" borderId="121" xfId="0" applyFont="1" applyFill="1" applyBorder="1" applyProtection="1"/>
    <xf numFmtId="0" fontId="20" fillId="2" borderId="88" xfId="0" applyFont="1" applyFill="1" applyBorder="1" applyAlignment="1">
      <alignment horizontal="center" vertical="center"/>
    </xf>
    <xf numFmtId="0" fontId="1" fillId="2" borderId="91" xfId="0" applyFont="1" applyFill="1" applyBorder="1" applyAlignment="1" applyProtection="1">
      <alignment horizontal="left" vertical="center"/>
    </xf>
    <xf numFmtId="0" fontId="20" fillId="2" borderId="101" xfId="0" applyFont="1" applyFill="1" applyBorder="1" applyAlignment="1">
      <alignment horizontal="left" vertical="center"/>
    </xf>
    <xf numFmtId="0" fontId="1" fillId="2" borderId="167" xfId="0" applyFont="1" applyFill="1" applyBorder="1" applyProtection="1"/>
    <xf numFmtId="0" fontId="20" fillId="2" borderId="168" xfId="0" applyFont="1" applyFill="1" applyBorder="1" applyAlignment="1">
      <alignment horizontal="center" vertical="center"/>
    </xf>
    <xf numFmtId="0" fontId="1" fillId="2" borderId="115" xfId="0" applyFont="1" applyFill="1" applyBorder="1" applyProtection="1"/>
    <xf numFmtId="0" fontId="20" fillId="2" borderId="114" xfId="0" applyFont="1" applyFill="1" applyBorder="1" applyAlignment="1">
      <alignment horizontal="center" vertical="center"/>
    </xf>
    <xf numFmtId="0" fontId="1" fillId="2" borderId="113" xfId="0" applyFont="1" applyFill="1" applyBorder="1" applyProtection="1"/>
    <xf numFmtId="0" fontId="20" fillId="2" borderId="116" xfId="0" applyFont="1" applyFill="1" applyBorder="1" applyAlignment="1">
      <alignment horizontal="center" vertical="center"/>
    </xf>
    <xf numFmtId="0" fontId="20" fillId="2" borderId="162" xfId="0" applyFont="1" applyFill="1" applyBorder="1" applyAlignment="1">
      <alignment horizontal="center" vertical="center"/>
    </xf>
    <xf numFmtId="0" fontId="1" fillId="2" borderId="164" xfId="0" applyFont="1" applyFill="1" applyBorder="1" applyProtection="1"/>
    <xf numFmtId="0" fontId="1" fillId="2" borderId="117" xfId="0" applyFont="1" applyFill="1" applyBorder="1" applyProtection="1"/>
    <xf numFmtId="0" fontId="1" fillId="2" borderId="34" xfId="0" applyFont="1" applyFill="1" applyBorder="1" applyProtection="1"/>
    <xf numFmtId="0" fontId="1" fillId="2" borderId="118" xfId="0" applyFont="1" applyFill="1" applyBorder="1" applyProtection="1"/>
    <xf numFmtId="0" fontId="20" fillId="2" borderId="29" xfId="0" applyFont="1" applyFill="1" applyBorder="1" applyAlignment="1">
      <alignment horizontal="center" vertical="center"/>
    </xf>
    <xf numFmtId="0" fontId="20" fillId="2" borderId="35" xfId="0" applyFont="1" applyFill="1" applyBorder="1" applyAlignment="1">
      <alignment horizontal="center" vertical="center"/>
    </xf>
    <xf numFmtId="0" fontId="1" fillId="2" borderId="97" xfId="0" applyFont="1" applyFill="1" applyBorder="1" applyProtection="1"/>
    <xf numFmtId="0" fontId="20" fillId="2" borderId="152" xfId="0" applyFont="1" applyFill="1" applyBorder="1" applyAlignment="1">
      <alignment horizontal="center" vertical="center"/>
    </xf>
    <xf numFmtId="0" fontId="20" fillId="2" borderId="16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96" xfId="0" applyFont="1" applyFill="1" applyBorder="1" applyAlignment="1">
      <alignment horizontal="center" vertical="center"/>
    </xf>
    <xf numFmtId="0" fontId="20" fillId="2" borderId="170" xfId="0" applyFont="1" applyFill="1" applyBorder="1" applyAlignment="1">
      <alignment horizontal="center" vertical="center"/>
    </xf>
    <xf numFmtId="0" fontId="3" fillId="2" borderId="61" xfId="2" applyFont="1" applyFill="1" applyBorder="1" applyAlignment="1">
      <alignment horizontal="center" vertical="center"/>
    </xf>
    <xf numFmtId="49" fontId="3" fillId="2" borderId="61" xfId="0" applyNumberFormat="1" applyFont="1" applyFill="1" applyBorder="1" applyAlignment="1">
      <alignment vertical="center"/>
    </xf>
    <xf numFmtId="14" fontId="3" fillId="2" borderId="61" xfId="0" quotePrefix="1" applyNumberFormat="1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0" borderId="179" xfId="0" applyFont="1" applyBorder="1" applyAlignment="1">
      <alignment horizontal="center"/>
    </xf>
    <xf numFmtId="0" fontId="3" fillId="2" borderId="61" xfId="0" applyFont="1" applyFill="1" applyBorder="1" applyAlignment="1">
      <alignment horizontal="left" vertical="center" wrapText="1"/>
    </xf>
    <xf numFmtId="0" fontId="1" fillId="2" borderId="61" xfId="0" applyFont="1" applyFill="1" applyBorder="1" applyAlignment="1">
      <alignment horizontal="center" vertical="center"/>
    </xf>
    <xf numFmtId="0" fontId="1" fillId="2" borderId="61" xfId="2" applyFont="1" applyFill="1" applyBorder="1" applyAlignment="1">
      <alignment horizontal="center" vertical="center"/>
    </xf>
    <xf numFmtId="0" fontId="3" fillId="2" borderId="61" xfId="0" applyFont="1" applyFill="1" applyBorder="1"/>
    <xf numFmtId="0" fontId="3" fillId="2" borderId="61" xfId="0" applyNumberFormat="1" applyFont="1" applyFill="1" applyBorder="1" applyAlignment="1">
      <alignment vertical="center"/>
    </xf>
    <xf numFmtId="49" fontId="3" fillId="2" borderId="61" xfId="0" applyNumberFormat="1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vertical="center" wrapText="1"/>
    </xf>
    <xf numFmtId="0" fontId="3" fillId="2" borderId="61" xfId="2" applyFont="1" applyFill="1" applyBorder="1" applyAlignment="1">
      <alignment horizontal="center" vertical="center" wrapText="1"/>
    </xf>
    <xf numFmtId="0" fontId="3" fillId="2" borderId="61" xfId="0" applyNumberFormat="1" applyFont="1" applyFill="1" applyBorder="1" applyAlignment="1">
      <alignment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/>
    </xf>
    <xf numFmtId="0" fontId="3" fillId="2" borderId="61" xfId="2" applyFont="1" applyFill="1" applyBorder="1" applyAlignment="1">
      <alignment horizontal="left" vertical="center" wrapText="1"/>
    </xf>
    <xf numFmtId="49" fontId="3" fillId="2" borderId="61" xfId="2" applyNumberFormat="1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1" fillId="2" borderId="61" xfId="2" applyFont="1" applyFill="1" applyBorder="1" applyAlignment="1">
      <alignment horizontal="center" vertical="center" wrapText="1"/>
    </xf>
    <xf numFmtId="0" fontId="20" fillId="2" borderId="61" xfId="0" applyFont="1" applyFill="1" applyBorder="1" applyAlignment="1">
      <alignment wrapText="1"/>
    </xf>
    <xf numFmtId="49" fontId="3" fillId="2" borderId="61" xfId="2" applyNumberFormat="1" applyFont="1" applyFill="1" applyBorder="1" applyAlignment="1">
      <alignment horizontal="center" vertical="center" wrapText="1"/>
    </xf>
    <xf numFmtId="0" fontId="3" fillId="2" borderId="61" xfId="2" applyFont="1" applyFill="1" applyBorder="1" applyAlignment="1">
      <alignment horizontal="left" vertical="center"/>
    </xf>
    <xf numFmtId="0" fontId="2" fillId="2" borderId="61" xfId="2" applyFont="1" applyFill="1" applyBorder="1" applyAlignment="1">
      <alignment horizontal="center" vertical="center" wrapText="1"/>
    </xf>
    <xf numFmtId="0" fontId="1" fillId="2" borderId="61" xfId="2" applyFont="1" applyFill="1" applyBorder="1" applyAlignment="1">
      <alignment vertical="center"/>
    </xf>
    <xf numFmtId="0" fontId="1" fillId="2" borderId="21" xfId="2" applyFont="1" applyFill="1" applyBorder="1" applyAlignment="1">
      <alignment horizontal="left" vertical="center"/>
    </xf>
    <xf numFmtId="0" fontId="3" fillId="2" borderId="61" xfId="2" applyFont="1" applyFill="1" applyBorder="1" applyAlignment="1">
      <alignment vertical="center" wrapText="1"/>
    </xf>
    <xf numFmtId="0" fontId="1" fillId="2" borderId="61" xfId="2" applyFont="1" applyFill="1" applyBorder="1" applyAlignment="1">
      <alignment vertical="center" wrapText="1"/>
    </xf>
    <xf numFmtId="0" fontId="3" fillId="2" borderId="61" xfId="0" applyFont="1" applyFill="1" applyBorder="1" applyAlignment="1">
      <alignment vertical="center"/>
    </xf>
    <xf numFmtId="0" fontId="1" fillId="2" borderId="61" xfId="0" applyFont="1" applyFill="1" applyBorder="1" applyAlignment="1">
      <alignment horizontal="left" vertical="center"/>
    </xf>
    <xf numFmtId="164" fontId="3" fillId="2" borderId="61" xfId="0" applyNumberFormat="1" applyFont="1" applyFill="1" applyBorder="1" applyAlignment="1">
      <alignment horizontal="center" vertical="center"/>
    </xf>
    <xf numFmtId="49" fontId="3" fillId="2" borderId="61" xfId="0" applyNumberFormat="1" applyFont="1" applyFill="1" applyBorder="1" applyAlignment="1">
      <alignment horizontal="center"/>
    </xf>
    <xf numFmtId="49" fontId="3" fillId="2" borderId="61" xfId="0" applyNumberFormat="1" applyFont="1" applyFill="1" applyBorder="1" applyAlignment="1">
      <alignment horizontal="center" vertical="center"/>
    </xf>
    <xf numFmtId="14" fontId="3" fillId="2" borderId="61" xfId="0" applyNumberFormat="1" applyFont="1" applyFill="1" applyBorder="1" applyAlignment="1">
      <alignment horizontal="center" vertical="center"/>
    </xf>
    <xf numFmtId="49" fontId="3" fillId="2" borderId="61" xfId="4" applyNumberFormat="1" applyFont="1" applyFill="1" applyBorder="1" applyAlignment="1">
      <alignment horizontal="center" vertical="center"/>
    </xf>
    <xf numFmtId="0" fontId="3" fillId="0" borderId="178" xfId="0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 wrapText="1"/>
    </xf>
    <xf numFmtId="0" fontId="20" fillId="2" borderId="61" xfId="0" applyFont="1" applyFill="1" applyBorder="1"/>
    <xf numFmtId="164" fontId="3" fillId="2" borderId="61" xfId="2" applyNumberFormat="1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wrapText="1"/>
    </xf>
    <xf numFmtId="0" fontId="3" fillId="0" borderId="166" xfId="1" applyFont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22" xfId="0" applyFont="1" applyFill="1" applyBorder="1" applyAlignment="1">
      <alignment horizontal="center" vertical="center"/>
    </xf>
    <xf numFmtId="0" fontId="1" fillId="2" borderId="185" xfId="0" applyFont="1" applyFill="1" applyBorder="1" applyProtection="1"/>
    <xf numFmtId="0" fontId="20" fillId="2" borderId="186" xfId="0" applyFont="1" applyFill="1" applyBorder="1" applyAlignment="1">
      <alignment horizontal="center" vertical="center"/>
    </xf>
    <xf numFmtId="0" fontId="1" fillId="2" borderId="187" xfId="0" applyFont="1" applyFill="1" applyBorder="1" applyProtection="1"/>
    <xf numFmtId="0" fontId="20" fillId="2" borderId="188" xfId="0" applyFont="1" applyFill="1" applyBorder="1" applyAlignment="1">
      <alignment horizontal="center" vertical="center"/>
    </xf>
    <xf numFmtId="0" fontId="1" fillId="2" borderId="189" xfId="0" applyFont="1" applyFill="1" applyBorder="1" applyProtection="1"/>
    <xf numFmtId="0" fontId="20" fillId="2" borderId="190" xfId="0" applyFont="1" applyFill="1" applyBorder="1" applyAlignment="1">
      <alignment horizontal="center" vertical="center"/>
    </xf>
    <xf numFmtId="0" fontId="21" fillId="2" borderId="174" xfId="0" applyFont="1" applyFill="1" applyBorder="1" applyProtection="1"/>
    <xf numFmtId="0" fontId="22" fillId="2" borderId="175" xfId="0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1" fillId="0" borderId="154" xfId="0" applyFont="1" applyBorder="1" applyAlignment="1">
      <alignment horizontal="center"/>
    </xf>
    <xf numFmtId="0" fontId="1" fillId="0" borderId="147" xfId="0" applyFont="1" applyBorder="1" applyAlignment="1">
      <alignment horizontal="center"/>
    </xf>
    <xf numFmtId="0" fontId="1" fillId="0" borderId="182" xfId="0" applyFont="1" applyBorder="1" applyAlignment="1">
      <alignment horizontal="center"/>
    </xf>
    <xf numFmtId="0" fontId="13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42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5" fillId="0" borderId="61" xfId="1" applyFont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22" xfId="0" applyFont="1" applyFill="1" applyBorder="1" applyAlignment="1">
      <alignment horizontal="center" vertical="center"/>
    </xf>
    <xf numFmtId="0" fontId="1" fillId="2" borderId="191" xfId="0" applyFont="1" applyFill="1" applyBorder="1" applyProtection="1"/>
    <xf numFmtId="0" fontId="20" fillId="2" borderId="192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vertical="center" wrapText="1"/>
    </xf>
    <xf numFmtId="0" fontId="4" fillId="2" borderId="61" xfId="0" applyFont="1" applyFill="1" applyBorder="1" applyAlignment="1">
      <alignment horizontal="left" vertical="center" wrapText="1"/>
    </xf>
    <xf numFmtId="0" fontId="4" fillId="2" borderId="9" xfId="2" applyFont="1" applyFill="1" applyBorder="1" applyAlignment="1">
      <alignment horizontal="left" vertical="center" wrapText="1"/>
    </xf>
    <xf numFmtId="0" fontId="7" fillId="0" borderId="0" xfId="1" applyFont="1" applyAlignment="1">
      <alignment horizontal="left"/>
    </xf>
    <xf numFmtId="0" fontId="1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5" fillId="0" borderId="0" xfId="1" applyFont="1" applyBorder="1" applyAlignment="1">
      <alignment horizontal="left"/>
    </xf>
    <xf numFmtId="0" fontId="1" fillId="0" borderId="154" xfId="0" applyFont="1" applyBorder="1" applyAlignment="1">
      <alignment horizontal="center" vertical="center"/>
    </xf>
    <xf numFmtId="0" fontId="1" fillId="0" borderId="182" xfId="0" applyFont="1" applyBorder="1" applyAlignment="1">
      <alignment horizontal="center" vertical="center"/>
    </xf>
    <xf numFmtId="0" fontId="16" fillId="0" borderId="154" xfId="0" applyFont="1" applyBorder="1" applyAlignment="1">
      <alignment horizontal="center" vertical="center"/>
    </xf>
    <xf numFmtId="0" fontId="16" fillId="0" borderId="18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84" xfId="0" applyFont="1" applyBorder="1" applyAlignment="1">
      <alignment horizontal="center" vertical="center"/>
    </xf>
    <xf numFmtId="0" fontId="13" fillId="0" borderId="154" xfId="0" applyFont="1" applyBorder="1" applyAlignment="1">
      <alignment horizontal="center" vertical="center"/>
    </xf>
    <xf numFmtId="0" fontId="13" fillId="0" borderId="147" xfId="0" applyFont="1" applyBorder="1" applyAlignment="1">
      <alignment horizontal="center" vertical="center"/>
    </xf>
    <xf numFmtId="0" fontId="13" fillId="0" borderId="182" xfId="0" applyFont="1" applyBorder="1" applyAlignment="1">
      <alignment horizontal="center" vertical="center"/>
    </xf>
    <xf numFmtId="0" fontId="1" fillId="0" borderId="154" xfId="0" applyFont="1" applyBorder="1" applyAlignment="1">
      <alignment horizontal="center"/>
    </xf>
    <xf numFmtId="0" fontId="1" fillId="0" borderId="147" xfId="0" applyFont="1" applyBorder="1" applyAlignment="1">
      <alignment horizontal="center"/>
    </xf>
    <xf numFmtId="0" fontId="1" fillId="0" borderId="182" xfId="0" applyFont="1" applyBorder="1" applyAlignment="1">
      <alignment horizontal="center"/>
    </xf>
    <xf numFmtId="0" fontId="8" fillId="0" borderId="127" xfId="0" applyFont="1" applyBorder="1" applyAlignment="1">
      <alignment horizontal="left"/>
    </xf>
    <xf numFmtId="0" fontId="1" fillId="0" borderId="154" xfId="0" applyFont="1" applyBorder="1" applyAlignment="1">
      <alignment horizontal="center" vertical="center" wrapText="1"/>
    </xf>
    <xf numFmtId="0" fontId="1" fillId="0" borderId="147" xfId="0" applyFont="1" applyBorder="1" applyAlignment="1">
      <alignment horizontal="center" vertical="center" wrapText="1"/>
    </xf>
    <xf numFmtId="0" fontId="1" fillId="0" borderId="182" xfId="0" applyFont="1" applyBorder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42" xfId="1" applyFont="1" applyFill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3" fillId="0" borderId="0" xfId="1" applyFont="1" applyBorder="1" applyAlignment="1">
      <alignment horizontal="left"/>
    </xf>
    <xf numFmtId="0" fontId="4" fillId="0" borderId="154" xfId="1" applyFont="1" applyBorder="1" applyAlignment="1">
      <alignment horizontal="center" vertical="center"/>
    </xf>
    <xf numFmtId="0" fontId="4" fillId="0" borderId="147" xfId="1" applyFont="1" applyBorder="1" applyAlignment="1">
      <alignment horizontal="center" vertical="center"/>
    </xf>
    <xf numFmtId="0" fontId="4" fillId="0" borderId="182" xfId="1" applyFont="1" applyBorder="1" applyAlignment="1">
      <alignment horizontal="center" vertical="center"/>
    </xf>
    <xf numFmtId="0" fontId="5" fillId="0" borderId="21" xfId="1" applyFont="1" applyFill="1" applyBorder="1" applyAlignment="1">
      <alignment horizontal="center"/>
    </xf>
    <xf numFmtId="0" fontId="5" fillId="0" borderId="41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49" fontId="5" fillId="0" borderId="41" xfId="1" applyNumberFormat="1" applyFont="1" applyBorder="1" applyAlignment="1">
      <alignment horizontal="center" vertical="center"/>
    </xf>
    <xf numFmtId="49" fontId="5" fillId="0" borderId="21" xfId="1" applyNumberFormat="1" applyFont="1" applyBorder="1" applyAlignment="1">
      <alignment horizontal="center" vertical="center"/>
    </xf>
    <xf numFmtId="49" fontId="5" fillId="0" borderId="44" xfId="1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5" fillId="0" borderId="61" xfId="1" applyFont="1" applyBorder="1" applyAlignment="1">
      <alignment horizontal="center" vertical="center"/>
    </xf>
    <xf numFmtId="0" fontId="8" fillId="2" borderId="0" xfId="2" applyFont="1" applyFill="1" applyAlignment="1">
      <alignment horizontal="center"/>
    </xf>
    <xf numFmtId="0" fontId="1" fillId="2" borderId="3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12" fillId="2" borderId="0" xfId="2" applyFont="1" applyFill="1" applyBorder="1" applyAlignment="1">
      <alignment horizontal="center"/>
    </xf>
    <xf numFmtId="0" fontId="8" fillId="2" borderId="0" xfId="2" applyFont="1" applyFill="1" applyBorder="1" applyAlignment="1">
      <alignment horizontal="center"/>
    </xf>
    <xf numFmtId="0" fontId="1" fillId="2" borderId="0" xfId="2" applyFont="1" applyFill="1" applyAlignment="1">
      <alignment horizontal="center" wrapText="1"/>
    </xf>
    <xf numFmtId="0" fontId="1" fillId="2" borderId="0" xfId="2" applyFont="1" applyFill="1" applyAlignment="1">
      <alignment horizontal="center"/>
    </xf>
    <xf numFmtId="0" fontId="1" fillId="2" borderId="9" xfId="2" applyFont="1" applyFill="1" applyBorder="1" applyAlignment="1">
      <alignment horizontal="center" vertical="center"/>
    </xf>
    <xf numFmtId="0" fontId="1" fillId="2" borderId="183" xfId="2" applyFont="1" applyFill="1" applyBorder="1" applyAlignment="1">
      <alignment horizontal="center" vertical="center"/>
    </xf>
    <xf numFmtId="0" fontId="1" fillId="2" borderId="43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center"/>
    </xf>
    <xf numFmtId="0" fontId="6" fillId="2" borderId="38" xfId="2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1" xfId="2" applyFont="1" applyFill="1" applyBorder="1" applyAlignment="1">
      <alignment horizontal="center" vertical="center"/>
    </xf>
    <xf numFmtId="0" fontId="5" fillId="2" borderId="21" xfId="2" applyFont="1" applyFill="1" applyBorder="1" applyAlignment="1">
      <alignment horizontal="center" vertical="center"/>
    </xf>
    <xf numFmtId="0" fontId="5" fillId="2" borderId="62" xfId="2" applyFont="1" applyFill="1" applyBorder="1" applyAlignment="1">
      <alignment horizontal="center" vertical="center"/>
    </xf>
    <xf numFmtId="0" fontId="5" fillId="0" borderId="183" xfId="1" applyFont="1" applyBorder="1" applyAlignment="1">
      <alignment horizontal="center" vertical="center" wrapText="1"/>
    </xf>
    <xf numFmtId="0" fontId="17" fillId="2" borderId="137" xfId="0" applyFont="1" applyFill="1" applyBorder="1" applyAlignment="1">
      <alignment horizontal="center" vertical="center" wrapText="1"/>
    </xf>
    <xf numFmtId="0" fontId="17" fillId="2" borderId="138" xfId="0" applyFont="1" applyFill="1" applyBorder="1" applyAlignment="1">
      <alignment horizontal="center" vertical="center" wrapText="1"/>
    </xf>
    <xf numFmtId="0" fontId="17" fillId="2" borderId="139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25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3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26" xfId="0" applyFont="1" applyFill="1" applyBorder="1" applyAlignment="1" applyProtection="1">
      <alignment horizontal="center" vertical="center"/>
    </xf>
    <xf numFmtId="0" fontId="8" fillId="2" borderId="8" xfId="0" applyFont="1" applyFill="1" applyBorder="1" applyAlignment="1" applyProtection="1">
      <alignment horizontal="center" vertical="center"/>
    </xf>
    <xf numFmtId="0" fontId="8" fillId="2" borderId="25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8" fillId="2" borderId="137" xfId="0" applyFont="1" applyFill="1" applyBorder="1" applyAlignment="1">
      <alignment horizontal="center" vertical="center"/>
    </xf>
  </cellXfs>
  <cellStyles count="5">
    <cellStyle name="Normal" xfId="0" builtinId="0"/>
    <cellStyle name="Normal 2" xfId="1"/>
    <cellStyle name="Normal 3" xfId="2"/>
    <cellStyle name="Normal 4" xfId="3"/>
    <cellStyle name="Normal_Sheet1" xfId="4"/>
  </cellStyles>
  <dxfs count="0"/>
  <tableStyles count="0" defaultTableStyle="TableStyleMedium9" defaultPivotStyle="PivotStyleLight16"/>
  <colors>
    <mruColors>
      <color rgb="FF00FFFF"/>
      <color rgb="FFFF00FF"/>
      <color rgb="FF990000"/>
      <color rgb="FFFF9900"/>
      <color rgb="FFCC9900"/>
      <color rgb="FFCCFF99"/>
      <color rgb="FFFFFF99"/>
      <color rgb="FFFFCCCC"/>
      <color rgb="FF66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5.xml"/><Relationship Id="rId13" Type="http://schemas.openxmlformats.org/officeDocument/2006/relationships/customXml" Target="../ink/ink10.xml"/><Relationship Id="rId7" Type="http://schemas.openxmlformats.org/officeDocument/2006/relationships/customXml" Target="../ink/ink4.xml"/><Relationship Id="rId12" Type="http://schemas.openxmlformats.org/officeDocument/2006/relationships/customXml" Target="../ink/ink9.xml"/><Relationship Id="rId1" Type="http://schemas.openxmlformats.org/officeDocument/2006/relationships/customXml" Target="../ink/ink1.xml"/><Relationship Id="rId6" Type="http://schemas.openxmlformats.org/officeDocument/2006/relationships/customXml" Target="../ink/ink3.xml"/><Relationship Id="rId11" Type="http://schemas.openxmlformats.org/officeDocument/2006/relationships/customXml" Target="../ink/ink8.xml"/><Relationship Id="rId5" Type="http://schemas.openxmlformats.org/officeDocument/2006/relationships/customXml" Target="../ink/ink2.xml"/><Relationship Id="rId10" Type="http://schemas.openxmlformats.org/officeDocument/2006/relationships/customXml" Target="../ink/ink7.xml"/><Relationship Id="rId4" Type="http://schemas.openxmlformats.org/officeDocument/2006/relationships/image" Target="../media/image2.emf"/><Relationship Id="rId9" Type="http://schemas.openxmlformats.org/officeDocument/2006/relationships/customXml" Target="../ink/ink6.xml"/><Relationship Id="rId14" Type="http://schemas.openxmlformats.org/officeDocument/2006/relationships/customXml" Target="../ink/ink1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ustomXml" Target="../ink/ink16.xml"/><Relationship Id="rId13" Type="http://schemas.openxmlformats.org/officeDocument/2006/relationships/customXml" Target="../ink/ink21.xml"/><Relationship Id="rId18" Type="http://schemas.openxmlformats.org/officeDocument/2006/relationships/customXml" Target="../ink/ink26.xml"/><Relationship Id="rId7" Type="http://schemas.openxmlformats.org/officeDocument/2006/relationships/customXml" Target="../ink/ink15.xml"/><Relationship Id="rId12" Type="http://schemas.openxmlformats.org/officeDocument/2006/relationships/customXml" Target="../ink/ink20.xml"/><Relationship Id="rId17" Type="http://schemas.openxmlformats.org/officeDocument/2006/relationships/customXml" Target="../ink/ink25.xml"/><Relationship Id="rId16" Type="http://schemas.openxmlformats.org/officeDocument/2006/relationships/customXml" Target="../ink/ink24.xml"/><Relationship Id="rId20" Type="http://schemas.openxmlformats.org/officeDocument/2006/relationships/customXml" Target="../ink/ink28.xml"/><Relationship Id="rId1" Type="http://schemas.openxmlformats.org/officeDocument/2006/relationships/customXml" Target="../ink/ink12.xml"/><Relationship Id="rId6" Type="http://schemas.openxmlformats.org/officeDocument/2006/relationships/customXml" Target="../ink/ink14.xml"/><Relationship Id="rId11" Type="http://schemas.openxmlformats.org/officeDocument/2006/relationships/customXml" Target="../ink/ink19.xml"/><Relationship Id="rId5" Type="http://schemas.openxmlformats.org/officeDocument/2006/relationships/customXml" Target="../ink/ink13.xml"/><Relationship Id="rId15" Type="http://schemas.openxmlformats.org/officeDocument/2006/relationships/customXml" Target="../ink/ink23.xml"/><Relationship Id="rId10" Type="http://schemas.openxmlformats.org/officeDocument/2006/relationships/customXml" Target="../ink/ink18.xml"/><Relationship Id="rId19" Type="http://schemas.openxmlformats.org/officeDocument/2006/relationships/customXml" Target="../ink/ink27.xml"/><Relationship Id="rId4" Type="http://schemas.openxmlformats.org/officeDocument/2006/relationships/image" Target="../media/image2.emf"/><Relationship Id="rId9" Type="http://schemas.openxmlformats.org/officeDocument/2006/relationships/customXml" Target="../ink/ink17.xml"/><Relationship Id="rId14" Type="http://schemas.openxmlformats.org/officeDocument/2006/relationships/customXml" Target="../ink/ink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511662</xdr:colOff>
      <xdr:row>9</xdr:row>
      <xdr:rowOff>141498</xdr:rowOff>
    </xdr:from>
    <xdr:to>
      <xdr:col>23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24</xdr:col>
      <xdr:colOff>562462</xdr:colOff>
      <xdr:row>23</xdr:row>
      <xdr:rowOff>293898</xdr:rowOff>
    </xdr:from>
    <xdr:to>
      <xdr:col>24</xdr:col>
      <xdr:colOff>562822</xdr:colOff>
      <xdr:row>23</xdr:row>
      <xdr:rowOff>294258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"/>
            <xdr14:cNvContentPartPr/>
          </xdr14:nvContentPartPr>
          <xdr14:nvPr macro=""/>
          <xdr14:xfrm>
            <a:off x="20996762" y="7672598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9</xdr:row>
      <xdr:rowOff>141498</xdr:rowOff>
    </xdr:from>
    <xdr:to>
      <xdr:col>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23</xdr:row>
      <xdr:rowOff>141498</xdr:rowOff>
    </xdr:from>
    <xdr:to>
      <xdr:col>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9</xdr:row>
      <xdr:rowOff>141498</xdr:rowOff>
    </xdr:from>
    <xdr:to>
      <xdr:col>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6" name="Ink 5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23</xdr:row>
      <xdr:rowOff>141498</xdr:rowOff>
    </xdr:from>
    <xdr:to>
      <xdr:col>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9</xdr:row>
      <xdr:rowOff>141498</xdr:rowOff>
    </xdr:from>
    <xdr:to>
      <xdr:col>13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8" name="Ink 7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9</xdr:row>
      <xdr:rowOff>141498</xdr:rowOff>
    </xdr:from>
    <xdr:to>
      <xdr:col>13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9" name="Ink 8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23</xdr:row>
      <xdr:rowOff>141498</xdr:rowOff>
    </xdr:from>
    <xdr:to>
      <xdr:col>13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1" name="Ink 10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23</xdr:row>
      <xdr:rowOff>141498</xdr:rowOff>
    </xdr:from>
    <xdr:to>
      <xdr:col>13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2" name="Ink 11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35</xdr:col>
      <xdr:colOff>511662</xdr:colOff>
      <xdr:row>23</xdr:row>
      <xdr:rowOff>141498</xdr:rowOff>
    </xdr:from>
    <xdr:to>
      <xdr:col>35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3" name="Ink 12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511662</xdr:colOff>
      <xdr:row>9</xdr:row>
      <xdr:rowOff>141498</xdr:rowOff>
    </xdr:from>
    <xdr:to>
      <xdr:col>23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24</xdr:col>
      <xdr:colOff>562462</xdr:colOff>
      <xdr:row>23</xdr:row>
      <xdr:rowOff>293898</xdr:rowOff>
    </xdr:from>
    <xdr:to>
      <xdr:col>24</xdr:col>
      <xdr:colOff>562822</xdr:colOff>
      <xdr:row>23</xdr:row>
      <xdr:rowOff>294258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"/>
            <xdr14:cNvContentPartPr/>
          </xdr14:nvContentPartPr>
          <xdr14:nvPr macro=""/>
          <xdr14:xfrm>
            <a:off x="20996762" y="7672598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9</xdr:row>
      <xdr:rowOff>141498</xdr:rowOff>
    </xdr:from>
    <xdr:to>
      <xdr:col>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23</xdr:row>
      <xdr:rowOff>141498</xdr:rowOff>
    </xdr:from>
    <xdr:to>
      <xdr:col>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9</xdr:row>
      <xdr:rowOff>141498</xdr:rowOff>
    </xdr:from>
    <xdr:to>
      <xdr:col>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6" name="Ink 5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23</xdr:row>
      <xdr:rowOff>141498</xdr:rowOff>
    </xdr:from>
    <xdr:to>
      <xdr:col>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9</xdr:row>
      <xdr:rowOff>141498</xdr:rowOff>
    </xdr:from>
    <xdr:to>
      <xdr:col>13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8" name="Ink 7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9</xdr:row>
      <xdr:rowOff>141498</xdr:rowOff>
    </xdr:from>
    <xdr:to>
      <xdr:col>13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9" name="Ink 8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23</xdr:row>
      <xdr:rowOff>141498</xdr:rowOff>
    </xdr:from>
    <xdr:to>
      <xdr:col>13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0" name="Ink 9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23</xdr:row>
      <xdr:rowOff>141498</xdr:rowOff>
    </xdr:from>
    <xdr:to>
      <xdr:col>13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1" name="Ink 10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35</xdr:col>
      <xdr:colOff>511662</xdr:colOff>
      <xdr:row>23</xdr:row>
      <xdr:rowOff>141498</xdr:rowOff>
    </xdr:from>
    <xdr:to>
      <xdr:col>35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2" name="Ink 11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23</xdr:col>
      <xdr:colOff>511662</xdr:colOff>
      <xdr:row>9</xdr:row>
      <xdr:rowOff>141498</xdr:rowOff>
    </xdr:from>
    <xdr:to>
      <xdr:col>23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3" name="Ink 12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23</xdr:col>
      <xdr:colOff>511662</xdr:colOff>
      <xdr:row>9</xdr:row>
      <xdr:rowOff>141498</xdr:rowOff>
    </xdr:from>
    <xdr:to>
      <xdr:col>23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4" name="Ink 13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23</xdr:col>
      <xdr:colOff>511662</xdr:colOff>
      <xdr:row>9</xdr:row>
      <xdr:rowOff>141498</xdr:rowOff>
    </xdr:from>
    <xdr:to>
      <xdr:col>23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5" name="Ink 14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23</xdr:col>
      <xdr:colOff>511662</xdr:colOff>
      <xdr:row>9</xdr:row>
      <xdr:rowOff>141498</xdr:rowOff>
    </xdr:from>
    <xdr:to>
      <xdr:col>23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6" name="Ink 15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33</xdr:col>
      <xdr:colOff>511662</xdr:colOff>
      <xdr:row>9</xdr:row>
      <xdr:rowOff>141498</xdr:rowOff>
    </xdr:from>
    <xdr:to>
      <xdr:col>33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7" name="Ink 16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33</xdr:col>
      <xdr:colOff>511662</xdr:colOff>
      <xdr:row>9</xdr:row>
      <xdr:rowOff>141498</xdr:rowOff>
    </xdr:from>
    <xdr:to>
      <xdr:col>33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18" name="Ink 17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5-04-11T13:45:35.97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5-04-11T13:45:35.971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05:29.662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05:39.533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09:51.719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09:51.72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35:33.53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35:33.531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10:15:42.895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10:15:42.896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10:15:55.214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0:38:08.745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0:38:08.748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0:38:08.749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0:38:08.75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0:38:08.751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0:38:08.752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0:38:08.753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0:38:08.754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0:38:08.755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0:38:08.756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0:38:08.757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2:55:13.494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2:55:13.498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3:20:30.573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3:20:30.574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3:20:30.575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9-11T03:20:30.576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opLeftCell="A46" zoomScale="85" zoomScaleNormal="85" zoomScaleSheetLayoutView="70" workbookViewId="0">
      <selection activeCell="F19" sqref="F19"/>
    </sheetView>
  </sheetViews>
  <sheetFormatPr defaultColWidth="9.109375" defaultRowHeight="13.8"/>
  <cols>
    <col min="1" max="1" width="4.77734375" style="5" customWidth="1"/>
    <col min="2" max="2" width="19.88671875" style="5" customWidth="1"/>
    <col min="3" max="3" width="13.44140625" style="5" customWidth="1"/>
    <col min="4" max="4" width="12.109375" style="5" customWidth="1"/>
    <col min="5" max="5" width="10.44140625" style="5" customWidth="1"/>
    <col min="6" max="6" width="18.77734375" style="5" customWidth="1"/>
    <col min="7" max="7" width="10.77734375" style="5" customWidth="1"/>
    <col min="8" max="8" width="73.5546875" style="5" customWidth="1"/>
    <col min="9" max="9" width="6.6640625" style="5" customWidth="1"/>
    <col min="10" max="12" width="5.33203125" style="5" customWidth="1"/>
    <col min="13" max="13" width="8.21875" style="5" customWidth="1"/>
    <col min="14" max="14" width="5.33203125" style="7" customWidth="1"/>
    <col min="15" max="15" width="5.33203125" style="5" customWidth="1"/>
    <col min="16" max="16384" width="9.109375" style="5"/>
  </cols>
  <sheetData>
    <row r="1" spans="1:15" ht="15.45" customHeight="1">
      <c r="A1" s="411" t="s">
        <v>255</v>
      </c>
      <c r="B1" s="411"/>
      <c r="C1" s="411"/>
      <c r="D1" s="109"/>
      <c r="E1" s="23"/>
      <c r="F1" s="109"/>
      <c r="G1" s="109"/>
      <c r="H1" s="23"/>
      <c r="I1" s="23"/>
      <c r="J1" s="23"/>
      <c r="K1" s="109"/>
      <c r="L1" s="109"/>
      <c r="M1" s="22"/>
      <c r="N1" s="21"/>
      <c r="O1" s="21"/>
    </row>
    <row r="2" spans="1:15" ht="15.45" customHeight="1">
      <c r="A2" s="412" t="s">
        <v>397</v>
      </c>
      <c r="B2" s="412"/>
      <c r="C2" s="412"/>
      <c r="D2" s="109"/>
      <c r="E2" s="109"/>
      <c r="F2" s="109"/>
      <c r="G2" s="109"/>
      <c r="H2" s="24"/>
      <c r="I2" s="109"/>
      <c r="J2" s="109"/>
      <c r="K2" s="109"/>
      <c r="L2" s="109"/>
      <c r="M2" s="22"/>
      <c r="N2" s="21"/>
      <c r="O2" s="21"/>
    </row>
    <row r="3" spans="1:15" ht="15.45" customHeight="1">
      <c r="A3" s="411" t="s">
        <v>256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21"/>
      <c r="O3" s="21"/>
    </row>
    <row r="4" spans="1:15" ht="15.45" customHeight="1">
      <c r="A4" s="411" t="s">
        <v>257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21"/>
      <c r="O4" s="21"/>
    </row>
    <row r="5" spans="1:15" ht="15.45" customHeight="1">
      <c r="A5" s="58" t="s">
        <v>0</v>
      </c>
      <c r="B5" s="58"/>
      <c r="C5" s="59"/>
      <c r="D5" s="60"/>
      <c r="E5" s="60"/>
      <c r="F5" s="60"/>
      <c r="G5" s="60"/>
      <c r="H5" s="61"/>
      <c r="I5" s="60"/>
      <c r="J5" s="60"/>
      <c r="K5" s="62"/>
      <c r="L5" s="62"/>
      <c r="M5" s="63"/>
      <c r="N5" s="64"/>
      <c r="O5" s="64"/>
    </row>
    <row r="6" spans="1:15" ht="15.45" customHeight="1">
      <c r="A6" s="65"/>
      <c r="B6" s="110" t="s">
        <v>1</v>
      </c>
      <c r="C6" s="110" t="s">
        <v>2</v>
      </c>
      <c r="D6" s="110" t="s">
        <v>3</v>
      </c>
      <c r="E6" s="110" t="s">
        <v>4</v>
      </c>
      <c r="F6" s="110" t="s">
        <v>5</v>
      </c>
      <c r="G6" s="62"/>
      <c r="H6" s="62"/>
      <c r="I6" s="62"/>
      <c r="J6" s="62"/>
      <c r="K6" s="62"/>
      <c r="L6" s="62"/>
      <c r="M6" s="66"/>
      <c r="N6" s="64"/>
      <c r="O6" s="64"/>
    </row>
    <row r="7" spans="1:15" ht="15.45" customHeight="1">
      <c r="A7" s="110" t="s">
        <v>6</v>
      </c>
      <c r="B7" s="65">
        <v>5</v>
      </c>
      <c r="C7" s="65">
        <v>5</v>
      </c>
      <c r="D7" s="65">
        <v>5</v>
      </c>
      <c r="E7" s="65">
        <v>5</v>
      </c>
      <c r="F7" s="110">
        <f>SUM(B7:E7)</f>
        <v>20</v>
      </c>
      <c r="G7" s="62"/>
      <c r="H7" s="62"/>
      <c r="I7" s="67"/>
      <c r="J7" s="67"/>
      <c r="K7" s="67"/>
      <c r="L7" s="67"/>
      <c r="M7" s="67"/>
      <c r="N7" s="68"/>
      <c r="O7" s="64"/>
    </row>
    <row r="8" spans="1:15" ht="15.45" customHeight="1">
      <c r="A8" s="110" t="s">
        <v>7</v>
      </c>
      <c r="B8" s="65">
        <v>205</v>
      </c>
      <c r="C8" s="65">
        <v>209</v>
      </c>
      <c r="D8" s="65">
        <v>198</v>
      </c>
      <c r="E8" s="65">
        <v>199</v>
      </c>
      <c r="F8" s="110">
        <f>SUM(B8:E8)</f>
        <v>811</v>
      </c>
      <c r="G8" s="62"/>
      <c r="H8" s="62"/>
      <c r="I8" s="67"/>
      <c r="J8" s="67"/>
      <c r="K8" s="67"/>
      <c r="L8" s="67"/>
      <c r="M8" s="67"/>
      <c r="N8" s="68"/>
      <c r="O8" s="64"/>
    </row>
    <row r="9" spans="1:15" ht="15.45" customHeight="1">
      <c r="A9" s="110" t="s">
        <v>8</v>
      </c>
      <c r="B9" s="65">
        <v>102</v>
      </c>
      <c r="C9" s="65">
        <v>88</v>
      </c>
      <c r="D9" s="65">
        <v>107</v>
      </c>
      <c r="E9" s="65">
        <v>90</v>
      </c>
      <c r="F9" s="110">
        <f>SUM(B9:E9)</f>
        <v>387</v>
      </c>
      <c r="G9" s="62"/>
      <c r="H9" s="62"/>
      <c r="I9" s="67"/>
      <c r="J9" s="67"/>
      <c r="K9" s="67"/>
      <c r="L9" s="67"/>
      <c r="M9" s="67"/>
      <c r="N9" s="68"/>
      <c r="O9" s="64"/>
    </row>
    <row r="10" spans="1:15" ht="15.45" customHeight="1">
      <c r="A10" s="422" t="s">
        <v>9</v>
      </c>
      <c r="B10" s="422"/>
      <c r="C10" s="422"/>
      <c r="D10" s="60"/>
      <c r="E10" s="60"/>
      <c r="F10" s="69"/>
      <c r="G10" s="60"/>
      <c r="H10" s="61"/>
      <c r="I10" s="60"/>
      <c r="J10" s="60"/>
      <c r="K10" s="62"/>
      <c r="L10" s="62"/>
      <c r="M10" s="63"/>
      <c r="N10" s="64"/>
      <c r="O10" s="64"/>
    </row>
    <row r="11" spans="1:15" ht="19.95" customHeight="1">
      <c r="A11" s="413" t="s">
        <v>10</v>
      </c>
      <c r="B11" s="414" t="s">
        <v>11</v>
      </c>
      <c r="C11" s="415" t="s">
        <v>12</v>
      </c>
      <c r="D11" s="414" t="s">
        <v>13</v>
      </c>
      <c r="E11" s="415" t="s">
        <v>14</v>
      </c>
      <c r="F11" s="415" t="s">
        <v>405</v>
      </c>
      <c r="G11" s="415" t="s">
        <v>15</v>
      </c>
      <c r="H11" s="111" t="s">
        <v>16</v>
      </c>
      <c r="I11" s="415" t="s">
        <v>17</v>
      </c>
      <c r="J11" s="432" t="s">
        <v>190</v>
      </c>
      <c r="K11" s="415" t="s">
        <v>18</v>
      </c>
      <c r="L11" s="415"/>
      <c r="M11" s="423" t="s">
        <v>19</v>
      </c>
      <c r="N11" s="424"/>
      <c r="O11" s="425"/>
    </row>
    <row r="12" spans="1:15" ht="36" customHeight="1">
      <c r="A12" s="413"/>
      <c r="B12" s="414"/>
      <c r="C12" s="415"/>
      <c r="D12" s="414"/>
      <c r="E12" s="414"/>
      <c r="F12" s="415"/>
      <c r="G12" s="415"/>
      <c r="H12" s="110" t="s">
        <v>20</v>
      </c>
      <c r="I12" s="415"/>
      <c r="J12" s="433"/>
      <c r="K12" s="110" t="s">
        <v>21</v>
      </c>
      <c r="L12" s="110" t="s">
        <v>22</v>
      </c>
      <c r="M12" s="70" t="s">
        <v>23</v>
      </c>
      <c r="N12" s="111" t="s">
        <v>24</v>
      </c>
      <c r="O12" s="111" t="s">
        <v>25</v>
      </c>
    </row>
    <row r="13" spans="1:15" ht="15.45" customHeight="1">
      <c r="A13" s="71" t="s">
        <v>26</v>
      </c>
      <c r="B13" s="72" t="s">
        <v>27</v>
      </c>
      <c r="C13" s="434"/>
      <c r="D13" s="435"/>
      <c r="E13" s="435"/>
      <c r="F13" s="435"/>
      <c r="G13" s="435"/>
      <c r="H13" s="435"/>
      <c r="I13" s="435"/>
      <c r="J13" s="435"/>
      <c r="K13" s="435"/>
      <c r="L13" s="435"/>
      <c r="M13" s="435"/>
      <c r="N13" s="435"/>
      <c r="O13" s="436"/>
    </row>
    <row r="14" spans="1:15" ht="34.950000000000003" customHeight="1">
      <c r="A14" s="73">
        <v>1</v>
      </c>
      <c r="B14" s="74" t="s">
        <v>194</v>
      </c>
      <c r="C14" s="120">
        <v>29100</v>
      </c>
      <c r="D14" s="75" t="s">
        <v>30</v>
      </c>
      <c r="E14" s="121" t="s">
        <v>404</v>
      </c>
      <c r="F14" s="122" t="s">
        <v>406</v>
      </c>
      <c r="G14" s="123" t="s">
        <v>142</v>
      </c>
      <c r="H14" s="25" t="s">
        <v>391</v>
      </c>
      <c r="I14" s="102">
        <f>'PCCMHOCKYI26-27(7.9-&gt;...)L1'!L31</f>
        <v>2</v>
      </c>
      <c r="J14" s="102"/>
      <c r="K14" s="124" t="s">
        <v>32</v>
      </c>
      <c r="L14" s="124"/>
      <c r="M14" s="124" t="s">
        <v>33</v>
      </c>
      <c r="N14" s="124" t="s">
        <v>34</v>
      </c>
      <c r="O14" s="125" t="s">
        <v>32</v>
      </c>
    </row>
    <row r="15" spans="1:15" ht="34.950000000000003" customHeight="1">
      <c r="A15" s="73">
        <v>2</v>
      </c>
      <c r="B15" s="74" t="s">
        <v>198</v>
      </c>
      <c r="C15" s="126">
        <v>25549</v>
      </c>
      <c r="D15" s="19" t="s">
        <v>35</v>
      </c>
      <c r="E15" s="122" t="s">
        <v>31</v>
      </c>
      <c r="F15" s="122" t="s">
        <v>407</v>
      </c>
      <c r="G15" s="123" t="s">
        <v>142</v>
      </c>
      <c r="H15" s="25" t="s">
        <v>392</v>
      </c>
      <c r="I15" s="102">
        <f>'PCCMHOCKYI26-27(7.9-&gt;...)L1'!L41</f>
        <v>4</v>
      </c>
      <c r="J15" s="102"/>
      <c r="K15" s="124" t="s">
        <v>32</v>
      </c>
      <c r="L15" s="124"/>
      <c r="M15" s="124" t="s">
        <v>33</v>
      </c>
      <c r="N15" s="124" t="s">
        <v>34</v>
      </c>
      <c r="O15" s="125" t="s">
        <v>32</v>
      </c>
    </row>
    <row r="16" spans="1:15" ht="34.950000000000003" customHeight="1">
      <c r="A16" s="73">
        <v>3</v>
      </c>
      <c r="B16" s="76" t="s">
        <v>28</v>
      </c>
      <c r="C16" s="127" t="s">
        <v>29</v>
      </c>
      <c r="D16" s="65" t="s">
        <v>35</v>
      </c>
      <c r="E16" s="121" t="s">
        <v>404</v>
      </c>
      <c r="F16" s="122" t="s">
        <v>408</v>
      </c>
      <c r="G16" s="123" t="s">
        <v>142</v>
      </c>
      <c r="H16" s="25" t="s">
        <v>394</v>
      </c>
      <c r="I16" s="103">
        <f>'PCCMHOCKYI26-27(7.9-&gt;...)L1'!L8</f>
        <v>4</v>
      </c>
      <c r="J16" s="103"/>
      <c r="K16" s="123" t="s">
        <v>32</v>
      </c>
      <c r="L16" s="123"/>
      <c r="M16" s="123" t="s">
        <v>33</v>
      </c>
      <c r="N16" s="123" t="s">
        <v>34</v>
      </c>
      <c r="O16" s="123" t="s">
        <v>32</v>
      </c>
    </row>
    <row r="17" spans="1:15" ht="34.950000000000003" customHeight="1">
      <c r="A17" s="73">
        <v>4</v>
      </c>
      <c r="B17" s="76" t="s">
        <v>141</v>
      </c>
      <c r="C17" s="128" t="s">
        <v>153</v>
      </c>
      <c r="D17" s="65" t="s">
        <v>35</v>
      </c>
      <c r="E17" s="121" t="s">
        <v>404</v>
      </c>
      <c r="F17" s="123" t="s">
        <v>409</v>
      </c>
      <c r="G17" s="123" t="s">
        <v>426</v>
      </c>
      <c r="H17" s="25" t="s">
        <v>393</v>
      </c>
      <c r="I17" s="103">
        <f>'PCCMHOCKYI26-27(7.9-&gt;...)L1'!L18</f>
        <v>4</v>
      </c>
      <c r="J17" s="106"/>
      <c r="K17" s="123" t="s">
        <v>32</v>
      </c>
      <c r="L17" s="123"/>
      <c r="M17" s="123" t="s">
        <v>33</v>
      </c>
      <c r="N17" s="123" t="s">
        <v>34</v>
      </c>
      <c r="O17" s="123" t="s">
        <v>32</v>
      </c>
    </row>
    <row r="18" spans="1:15" ht="24" customHeight="1">
      <c r="A18" s="112" t="s">
        <v>37</v>
      </c>
      <c r="B18" s="78" t="s">
        <v>38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  <c r="N18" s="437"/>
      <c r="O18" s="437"/>
    </row>
    <row r="19" spans="1:15" ht="16.05" customHeight="1">
      <c r="A19" s="79">
        <v>1</v>
      </c>
      <c r="B19" s="25" t="s">
        <v>45</v>
      </c>
      <c r="C19" s="128" t="s">
        <v>46</v>
      </c>
      <c r="D19" s="79" t="s">
        <v>259</v>
      </c>
      <c r="E19" s="123" t="s">
        <v>31</v>
      </c>
      <c r="F19" s="79" t="s">
        <v>410</v>
      </c>
      <c r="G19" s="123" t="s">
        <v>427</v>
      </c>
      <c r="H19" s="80" t="s">
        <v>266</v>
      </c>
      <c r="I19" s="81"/>
      <c r="J19" s="81"/>
      <c r="K19" s="123" t="s">
        <v>32</v>
      </c>
      <c r="L19" s="123"/>
      <c r="M19" s="123" t="s">
        <v>49</v>
      </c>
      <c r="N19" s="123" t="s">
        <v>33</v>
      </c>
      <c r="O19" s="123" t="s">
        <v>32</v>
      </c>
    </row>
    <row r="20" spans="1:15" ht="16.05" customHeight="1">
      <c r="A20" s="79">
        <v>2</v>
      </c>
      <c r="B20" s="82" t="s">
        <v>261</v>
      </c>
      <c r="C20" s="129">
        <v>26600</v>
      </c>
      <c r="D20" s="79" t="s">
        <v>260</v>
      </c>
      <c r="E20" s="123" t="s">
        <v>403</v>
      </c>
      <c r="F20" s="79" t="s">
        <v>48</v>
      </c>
      <c r="G20" s="123" t="s">
        <v>428</v>
      </c>
      <c r="H20" s="80" t="s">
        <v>265</v>
      </c>
      <c r="I20" s="112"/>
      <c r="J20" s="112"/>
      <c r="K20" s="130" t="s">
        <v>32</v>
      </c>
      <c r="L20" s="130"/>
      <c r="M20" s="123" t="s">
        <v>33</v>
      </c>
      <c r="N20" s="130" t="s">
        <v>33</v>
      </c>
      <c r="O20" s="130" t="s">
        <v>32</v>
      </c>
    </row>
    <row r="21" spans="1:15" ht="16.05" customHeight="1">
      <c r="A21" s="79">
        <v>3</v>
      </c>
      <c r="B21" s="82" t="s">
        <v>262</v>
      </c>
      <c r="C21" s="131" t="s">
        <v>401</v>
      </c>
      <c r="D21" s="79" t="s">
        <v>47</v>
      </c>
      <c r="E21" s="123" t="s">
        <v>31</v>
      </c>
      <c r="F21" s="79" t="s">
        <v>44</v>
      </c>
      <c r="G21" s="123" t="s">
        <v>429</v>
      </c>
      <c r="H21" s="83" t="s">
        <v>267</v>
      </c>
      <c r="I21" s="112"/>
      <c r="J21" s="112"/>
      <c r="K21" s="130" t="s">
        <v>32</v>
      </c>
      <c r="L21" s="130"/>
      <c r="M21" s="123" t="s">
        <v>33</v>
      </c>
      <c r="N21" s="130" t="s">
        <v>33</v>
      </c>
      <c r="O21" s="130" t="s">
        <v>32</v>
      </c>
    </row>
    <row r="22" spans="1:15" ht="16.05" customHeight="1">
      <c r="A22" s="79">
        <v>4</v>
      </c>
      <c r="B22" s="25" t="s">
        <v>39</v>
      </c>
      <c r="C22" s="128" t="s">
        <v>40</v>
      </c>
      <c r="D22" s="79" t="s">
        <v>41</v>
      </c>
      <c r="E22" s="123" t="s">
        <v>42</v>
      </c>
      <c r="F22" s="79" t="s">
        <v>43</v>
      </c>
      <c r="G22" s="131" t="s">
        <v>430</v>
      </c>
      <c r="H22" s="80" t="s">
        <v>258</v>
      </c>
      <c r="I22" s="81"/>
      <c r="J22" s="81"/>
      <c r="K22" s="123" t="s">
        <v>32</v>
      </c>
      <c r="L22" s="123"/>
      <c r="M22" s="123" t="s">
        <v>33</v>
      </c>
      <c r="N22" s="123" t="s">
        <v>33</v>
      </c>
      <c r="O22" s="123" t="s">
        <v>32</v>
      </c>
    </row>
    <row r="23" spans="1:15" ht="16.05" customHeight="1">
      <c r="A23" s="79">
        <v>5</v>
      </c>
      <c r="B23" s="84" t="s">
        <v>263</v>
      </c>
      <c r="C23" s="120">
        <v>31856</v>
      </c>
      <c r="D23" s="85" t="s">
        <v>47</v>
      </c>
      <c r="E23" s="124" t="s">
        <v>403</v>
      </c>
      <c r="F23" s="85" t="s">
        <v>264</v>
      </c>
      <c r="G23" s="124" t="s">
        <v>431</v>
      </c>
      <c r="H23" s="86" t="s">
        <v>269</v>
      </c>
      <c r="I23" s="84"/>
      <c r="J23" s="84"/>
      <c r="K23" s="124" t="s">
        <v>32</v>
      </c>
      <c r="L23" s="132"/>
      <c r="M23" s="123" t="s">
        <v>33</v>
      </c>
      <c r="N23" s="123" t="s">
        <v>33</v>
      </c>
      <c r="O23" s="132"/>
    </row>
    <row r="24" spans="1:15" ht="16.05" customHeight="1">
      <c r="A24" s="79">
        <v>6</v>
      </c>
      <c r="B24" s="25" t="s">
        <v>50</v>
      </c>
      <c r="C24" s="128" t="s">
        <v>51</v>
      </c>
      <c r="D24" s="79" t="s">
        <v>47</v>
      </c>
      <c r="E24" s="123" t="s">
        <v>31</v>
      </c>
      <c r="F24" s="79" t="s">
        <v>52</v>
      </c>
      <c r="G24" s="123" t="s">
        <v>53</v>
      </c>
      <c r="H24" s="80" t="s">
        <v>268</v>
      </c>
      <c r="I24" s="81"/>
      <c r="J24" s="81"/>
      <c r="K24" s="150" t="s">
        <v>32</v>
      </c>
      <c r="L24" s="123"/>
      <c r="M24" s="123" t="s">
        <v>33</v>
      </c>
      <c r="N24" s="123" t="s">
        <v>33</v>
      </c>
      <c r="O24" s="123" t="s">
        <v>32</v>
      </c>
    </row>
    <row r="25" spans="1:15" ht="24" customHeight="1">
      <c r="A25" s="87" t="s">
        <v>54</v>
      </c>
      <c r="B25" s="88" t="s">
        <v>55</v>
      </c>
      <c r="C25" s="426"/>
      <c r="D25" s="427"/>
      <c r="E25" s="427"/>
      <c r="F25" s="427"/>
      <c r="G25" s="427"/>
      <c r="H25" s="427"/>
      <c r="I25" s="427"/>
      <c r="J25" s="427"/>
      <c r="K25" s="427"/>
      <c r="L25" s="427"/>
      <c r="M25" s="427"/>
      <c r="N25" s="427"/>
      <c r="O25" s="428"/>
    </row>
    <row r="26" spans="1:15" ht="16.05" customHeight="1">
      <c r="A26" s="89">
        <v>1</v>
      </c>
      <c r="B26" s="90" t="s">
        <v>199</v>
      </c>
      <c r="C26" s="133" t="s">
        <v>200</v>
      </c>
      <c r="D26" s="19" t="s">
        <v>247</v>
      </c>
      <c r="E26" s="123" t="s">
        <v>31</v>
      </c>
      <c r="F26" s="19" t="s">
        <v>411</v>
      </c>
      <c r="G26" s="123" t="s">
        <v>142</v>
      </c>
      <c r="H26" s="25" t="str">
        <f>'PCCMHOCKYI26-27(7.9-&gt;...)L1'!F9</f>
        <v>Văn 9A1/4+Văn 7A1B1/8+LS&amp;ĐL(Địa) 6B26C2/3</v>
      </c>
      <c r="I26" s="112">
        <f>'PCCMHOCKYI26-27(7.9-&gt;...)L1'!L9</f>
        <v>19</v>
      </c>
      <c r="J26" s="112"/>
      <c r="K26" s="130" t="s">
        <v>32</v>
      </c>
      <c r="L26" s="130"/>
      <c r="M26" s="130" t="s">
        <v>33</v>
      </c>
      <c r="N26" s="130" t="s">
        <v>34</v>
      </c>
      <c r="O26" s="130" t="s">
        <v>32</v>
      </c>
    </row>
    <row r="27" spans="1:15" ht="16.05" customHeight="1">
      <c r="A27" s="89">
        <v>2</v>
      </c>
      <c r="B27" s="91" t="s">
        <v>201</v>
      </c>
      <c r="C27" s="133" t="s">
        <v>202</v>
      </c>
      <c r="D27" s="20" t="s">
        <v>64</v>
      </c>
      <c r="E27" s="123" t="s">
        <v>31</v>
      </c>
      <c r="F27" s="20" t="s">
        <v>412</v>
      </c>
      <c r="G27" s="151" t="s">
        <v>142</v>
      </c>
      <c r="H27" s="25" t="str">
        <f>'PCCMHOCKYI26-27(7.9-&gt;...)L1'!F10</f>
        <v>Văn 8A1B1/8+Văn 6B1/4+HĐTN,HN8A1/3</v>
      </c>
      <c r="I27" s="112">
        <f>'PCCMHOCKYI26-27(7.9-&gt;...)L1'!L10</f>
        <v>20</v>
      </c>
      <c r="J27" s="112"/>
      <c r="K27" s="130" t="s">
        <v>32</v>
      </c>
      <c r="L27" s="130"/>
      <c r="M27" s="130" t="s">
        <v>33</v>
      </c>
      <c r="N27" s="130" t="s">
        <v>34</v>
      </c>
      <c r="O27" s="130"/>
    </row>
    <row r="28" spans="1:15" ht="16.05" customHeight="1">
      <c r="A28" s="89">
        <v>3</v>
      </c>
      <c r="B28" s="91" t="s">
        <v>203</v>
      </c>
      <c r="C28" s="133" t="s">
        <v>204</v>
      </c>
      <c r="D28" s="19" t="s">
        <v>64</v>
      </c>
      <c r="E28" s="123" t="s">
        <v>31</v>
      </c>
      <c r="F28" s="19" t="s">
        <v>413</v>
      </c>
      <c r="G28" s="123" t="s">
        <v>144</v>
      </c>
      <c r="H28" s="25" t="str">
        <f>'PCCMHOCKYI26-27(7.9-&gt;...)L1'!F11</f>
        <v>Văn 9B1C1/8+Văn 7C1/4+HĐTN,HN 9B1/2</v>
      </c>
      <c r="I28" s="112">
        <f>'PCCMHOCKYI26-27(7.9-&gt;...)L1'!L11</f>
        <v>19</v>
      </c>
      <c r="J28" s="112"/>
      <c r="K28" s="130" t="s">
        <v>32</v>
      </c>
      <c r="L28" s="130"/>
      <c r="M28" s="130" t="s">
        <v>33</v>
      </c>
      <c r="N28" s="130" t="s">
        <v>34</v>
      </c>
      <c r="O28" s="130" t="s">
        <v>32</v>
      </c>
    </row>
    <row r="29" spans="1:15" ht="30" customHeight="1">
      <c r="A29" s="89">
        <v>4</v>
      </c>
      <c r="B29" s="90" t="s">
        <v>205</v>
      </c>
      <c r="C29" s="133" t="s">
        <v>206</v>
      </c>
      <c r="D29" s="19" t="s">
        <v>64</v>
      </c>
      <c r="E29" s="123" t="s">
        <v>31</v>
      </c>
      <c r="F29" s="65" t="s">
        <v>58</v>
      </c>
      <c r="G29" s="123" t="s">
        <v>144</v>
      </c>
      <c r="H29" s="25" t="str">
        <f>'PCCMHOCKYI26-27(7.9-&gt;...)L1'!F12</f>
        <v>Anh 7B1,C1/6 + GDĐP6A1B1/2+ GDDP7A1,B1.C1/3+GDDP 8A1,B1/2+GDCD6A1,B1/2+GDCD7A1B1C1+ HĐTN,HN7/3</v>
      </c>
      <c r="I29" s="112">
        <f>'PCCMHOCKYI26-27(7.9-&gt;...)L1'!L12</f>
        <v>22</v>
      </c>
      <c r="J29" s="112"/>
      <c r="K29" s="130" t="s">
        <v>32</v>
      </c>
      <c r="L29" s="130"/>
      <c r="M29" s="130" t="s">
        <v>33</v>
      </c>
      <c r="N29" s="130" t="s">
        <v>432</v>
      </c>
      <c r="O29" s="130"/>
    </row>
    <row r="30" spans="1:15" ht="16.05" customHeight="1">
      <c r="A30" s="89">
        <v>5</v>
      </c>
      <c r="B30" s="91" t="s">
        <v>207</v>
      </c>
      <c r="C30" s="133" t="s">
        <v>208</v>
      </c>
      <c r="D30" s="19" t="s">
        <v>64</v>
      </c>
      <c r="E30" s="123" t="s">
        <v>31</v>
      </c>
      <c r="F30" s="65" t="s">
        <v>58</v>
      </c>
      <c r="G30" s="123" t="s">
        <v>142</v>
      </c>
      <c r="H30" s="25" t="str">
        <f>'PCCMHOCKYI26-27(7.9-&gt;...)L1'!F13</f>
        <v>Anh9A2/3+Anh 6A2,B2,C2/9+Anh 7A2,B2/6</v>
      </c>
      <c r="I30" s="112">
        <f>'PCCMHOCKYI26-27(7.9-&gt;...)L1'!L13</f>
        <v>19</v>
      </c>
      <c r="J30" s="112"/>
      <c r="K30" s="130" t="s">
        <v>32</v>
      </c>
      <c r="L30" s="130"/>
      <c r="M30" s="123" t="s">
        <v>33</v>
      </c>
      <c r="N30" s="130" t="s">
        <v>59</v>
      </c>
      <c r="O30" s="130" t="s">
        <v>32</v>
      </c>
    </row>
    <row r="31" spans="1:15" ht="30" customHeight="1">
      <c r="A31" s="89">
        <v>6</v>
      </c>
      <c r="B31" s="91" t="s">
        <v>209</v>
      </c>
      <c r="C31" s="133" t="s">
        <v>210</v>
      </c>
      <c r="D31" s="19" t="s">
        <v>64</v>
      </c>
      <c r="E31" s="123" t="s">
        <v>31</v>
      </c>
      <c r="F31" s="19" t="s">
        <v>414</v>
      </c>
      <c r="G31" s="123" t="s">
        <v>144</v>
      </c>
      <c r="H31" s="25" t="str">
        <f>'PCCMHOCKYI26-27(7.9-&gt;...)L1'!F14</f>
        <v>LS&amp;ĐL(L.Sử)9A1B1C1/4.5+ LS&amp;ĐL(L.Sử)8A1B1/3+ LS&amp;ĐL(L.Sử) 7A1B1C1/4.5+LS&amp;ĐL(L.Sử)6A1B1/3</v>
      </c>
      <c r="I31" s="112">
        <f>'PCCMHOCKYI26-27(7.9-&gt;...)L1'!L14</f>
        <v>20</v>
      </c>
      <c r="J31" s="112"/>
      <c r="K31" s="130" t="s">
        <v>32</v>
      </c>
      <c r="L31" s="130"/>
      <c r="M31" s="130" t="s">
        <v>33</v>
      </c>
      <c r="N31" s="130" t="s">
        <v>33</v>
      </c>
      <c r="O31" s="130" t="s">
        <v>32</v>
      </c>
    </row>
    <row r="32" spans="1:15" ht="16.05" customHeight="1">
      <c r="A32" s="89">
        <v>7</v>
      </c>
      <c r="B32" s="91" t="s">
        <v>211</v>
      </c>
      <c r="C32" s="133" t="s">
        <v>212</v>
      </c>
      <c r="D32" s="19" t="s">
        <v>64</v>
      </c>
      <c r="E32" s="123" t="s">
        <v>31</v>
      </c>
      <c r="F32" s="19" t="s">
        <v>412</v>
      </c>
      <c r="G32" s="123" t="s">
        <v>142</v>
      </c>
      <c r="H32" s="25" t="str">
        <f>'PCCMHOCKYI26-27(7.9-&gt;...)L1'!F15</f>
        <v>Ngữ văn 6A1/4+ HĐTN,HN8C1/1</v>
      </c>
      <c r="I32" s="112">
        <f>'PCCMHOCKYI26-27(7.9-&gt;...)L1'!L15</f>
        <v>19</v>
      </c>
      <c r="J32" s="112"/>
      <c r="K32" s="123" t="s">
        <v>32</v>
      </c>
      <c r="L32" s="123"/>
      <c r="M32" s="123" t="s">
        <v>49</v>
      </c>
      <c r="N32" s="123" t="s">
        <v>33</v>
      </c>
      <c r="O32" s="123" t="s">
        <v>32</v>
      </c>
    </row>
    <row r="33" spans="1:15" ht="30" customHeight="1">
      <c r="A33" s="89">
        <v>8</v>
      </c>
      <c r="B33" s="90" t="s">
        <v>213</v>
      </c>
      <c r="C33" s="133" t="s">
        <v>214</v>
      </c>
      <c r="D33" s="19" t="s">
        <v>64</v>
      </c>
      <c r="E33" s="123" t="s">
        <v>31</v>
      </c>
      <c r="F33" s="19" t="s">
        <v>108</v>
      </c>
      <c r="G33" s="123" t="s">
        <v>142</v>
      </c>
      <c r="H33" s="25" t="str">
        <f>'PCCMHOCKYI26-27(7.9-&gt;...)L1'!F16</f>
        <v>N.thuật(MT+ÂN)6A1B1/4+NT(MT)7A1B1C1/3+NT(MT)8A1B1/2+NT(MT)9A1B1C1/3+HĐTH,HN6B1/3</v>
      </c>
      <c r="I33" s="112">
        <f>'PCCMHOCKYI26-27(7.9-&gt;...)L1'!L16</f>
        <v>19</v>
      </c>
      <c r="J33" s="112"/>
      <c r="K33" s="123" t="s">
        <v>32</v>
      </c>
      <c r="L33" s="123"/>
      <c r="M33" s="123" t="s">
        <v>49</v>
      </c>
      <c r="N33" s="123" t="s">
        <v>433</v>
      </c>
      <c r="O33" s="123" t="s">
        <v>32</v>
      </c>
    </row>
    <row r="34" spans="1:15" s="152" customFormat="1" ht="30" customHeight="1">
      <c r="A34" s="89">
        <v>9</v>
      </c>
      <c r="B34" s="92" t="s">
        <v>181</v>
      </c>
      <c r="C34" s="134" t="s">
        <v>185</v>
      </c>
      <c r="D34" s="93" t="s">
        <v>64</v>
      </c>
      <c r="E34" s="123" t="s">
        <v>31</v>
      </c>
      <c r="F34" s="93" t="s">
        <v>123</v>
      </c>
      <c r="G34" s="113" t="s">
        <v>215</v>
      </c>
      <c r="H34" s="25" t="str">
        <f>'PCCMHOCKYI26-27(7.9-&gt;...)L1'!F17</f>
        <v>GDCD9A19B19C1,9A29B2/5+GDCD8A18B1,8A2,8B2,8C2/5+GDCD7A2B2/2+ GDCD6A2,6B2,6C2/3</v>
      </c>
      <c r="I34" s="112">
        <f>'PCCMHOCKYI26-27(7.9-&gt;...)L1'!L17</f>
        <v>19</v>
      </c>
      <c r="J34" s="112"/>
      <c r="K34" s="123"/>
      <c r="L34" s="123" t="s">
        <v>32</v>
      </c>
      <c r="M34" s="123" t="s">
        <v>33</v>
      </c>
      <c r="N34" s="123" t="s">
        <v>434</v>
      </c>
      <c r="O34" s="123"/>
    </row>
    <row r="35" spans="1:15" ht="16.05" customHeight="1">
      <c r="A35" s="89">
        <v>10</v>
      </c>
      <c r="B35" s="76" t="s">
        <v>56</v>
      </c>
      <c r="C35" s="127" t="s">
        <v>57</v>
      </c>
      <c r="D35" s="65" t="s">
        <v>251</v>
      </c>
      <c r="E35" s="123" t="s">
        <v>31</v>
      </c>
      <c r="F35" s="65" t="s">
        <v>58</v>
      </c>
      <c r="G35" s="135" t="s">
        <v>142</v>
      </c>
      <c r="H35" s="25" t="str">
        <f>'PCCMHOCKYI26-27(7.9-&gt;...)L1'!F19</f>
        <v>Anh 9A1,9B2/6  + Anh 8A2B2C2/9+Anh7A1/3</v>
      </c>
      <c r="I35" s="77">
        <f>'PCCMHOCKYI26-27(7.9-&gt;...)L1'!L19</f>
        <v>20</v>
      </c>
      <c r="J35" s="77"/>
      <c r="K35" s="123" t="s">
        <v>32</v>
      </c>
      <c r="L35" s="123"/>
      <c r="M35" s="123" t="s">
        <v>33</v>
      </c>
      <c r="N35" s="123" t="s">
        <v>59</v>
      </c>
      <c r="O35" s="123" t="s">
        <v>32</v>
      </c>
    </row>
    <row r="36" spans="1:15" ht="16.05" customHeight="1">
      <c r="A36" s="89">
        <v>11</v>
      </c>
      <c r="B36" s="76" t="s">
        <v>60</v>
      </c>
      <c r="C36" s="128" t="s">
        <v>61</v>
      </c>
      <c r="D36" s="65" t="s">
        <v>64</v>
      </c>
      <c r="E36" s="123" t="s">
        <v>31</v>
      </c>
      <c r="F36" s="65" t="s">
        <v>415</v>
      </c>
      <c r="G36" s="135" t="s">
        <v>142</v>
      </c>
      <c r="H36" s="25" t="str">
        <f>'PCCMHOCKYI26-27(7.9-&gt;...)L1'!F20</f>
        <v>Văn 8C2/4 + Văn 7B2/4+ LS&amp;ĐL(Sử) 8B2C2/3+Sử 9A2B2/3</v>
      </c>
      <c r="I36" s="77">
        <f>'PCCMHOCKYI26-27(7.9-&gt;...)L1'!L20</f>
        <v>19</v>
      </c>
      <c r="J36" s="77"/>
      <c r="K36" s="123" t="s">
        <v>32</v>
      </c>
      <c r="L36" s="123"/>
      <c r="M36" s="123" t="s">
        <v>33</v>
      </c>
      <c r="N36" s="123" t="s">
        <v>34</v>
      </c>
      <c r="O36" s="123" t="s">
        <v>32</v>
      </c>
    </row>
    <row r="37" spans="1:15" ht="30" customHeight="1">
      <c r="A37" s="89">
        <v>12</v>
      </c>
      <c r="B37" s="76" t="s">
        <v>62</v>
      </c>
      <c r="C37" s="128" t="s">
        <v>63</v>
      </c>
      <c r="D37" s="65" t="s">
        <v>64</v>
      </c>
      <c r="E37" s="123" t="s">
        <v>31</v>
      </c>
      <c r="F37" s="65" t="s">
        <v>58</v>
      </c>
      <c r="G37" s="135" t="s">
        <v>142</v>
      </c>
      <c r="H37" s="25" t="str">
        <f>'PCCMHOCKYI26-27(7.9-&gt;...)L1'!F21</f>
        <v>GDĐP6A2B2C2/3+GDĐP7A2B2/2+GDDDDP8A2,B2C2/3+GDDP9A2B2/2+HĐTN,HN 7B2/3+C.Nghệ 6A2B2C2/3+NT(Â. Nhạc)7A2B2/2+HĐTN,HN6C2/1</v>
      </c>
      <c r="I37" s="77">
        <f>'PCCMHOCKYI26-27(7.9-&gt;...)L1'!L21</f>
        <v>19</v>
      </c>
      <c r="J37" s="77"/>
      <c r="K37" s="123" t="s">
        <v>32</v>
      </c>
      <c r="L37" s="123"/>
      <c r="M37" s="123" t="s">
        <v>49</v>
      </c>
      <c r="N37" s="123" t="s">
        <v>59</v>
      </c>
      <c r="O37" s="123"/>
    </row>
    <row r="38" spans="1:15" ht="16.05" customHeight="1">
      <c r="A38" s="89">
        <v>13</v>
      </c>
      <c r="B38" s="95" t="s">
        <v>67</v>
      </c>
      <c r="C38" s="127" t="s">
        <v>68</v>
      </c>
      <c r="D38" s="65" t="s">
        <v>64</v>
      </c>
      <c r="E38" s="123" t="s">
        <v>31</v>
      </c>
      <c r="F38" s="65" t="s">
        <v>416</v>
      </c>
      <c r="G38" s="135" t="s">
        <v>142</v>
      </c>
      <c r="H38" s="25" t="str">
        <f>'PCCMHOCKYI26-27(7.9-&gt;...)L1'!F22</f>
        <v>Văn 9A2/4+Văn 8A2B2/8</v>
      </c>
      <c r="I38" s="77">
        <f>'PCCMHOCKYI26-27(7.9-&gt;...)L1'!L22</f>
        <v>19</v>
      </c>
      <c r="J38" s="77"/>
      <c r="K38" s="123" t="s">
        <v>32</v>
      </c>
      <c r="L38" s="123"/>
      <c r="M38" s="123" t="s">
        <v>33</v>
      </c>
      <c r="N38" s="123" t="s">
        <v>34</v>
      </c>
      <c r="O38" s="123" t="s">
        <v>32</v>
      </c>
    </row>
    <row r="39" spans="1:15" ht="16.05" customHeight="1">
      <c r="A39" s="89">
        <v>14</v>
      </c>
      <c r="B39" s="76" t="s">
        <v>69</v>
      </c>
      <c r="C39" s="128" t="s">
        <v>70</v>
      </c>
      <c r="D39" s="65" t="s">
        <v>64</v>
      </c>
      <c r="E39" s="123" t="s">
        <v>31</v>
      </c>
      <c r="F39" s="65" t="s">
        <v>417</v>
      </c>
      <c r="G39" s="135" t="s">
        <v>142</v>
      </c>
      <c r="H39" s="25" t="str">
        <f>'PCCMHOCKYI26-27(7.9-&gt;...)L1'!F23</f>
        <v>Văn 7A2/4 +Văn 6A2B2/8+LS&amp;ĐL(Sử) 7A27B2/3</v>
      </c>
      <c r="I39" s="77">
        <f>'PCCMHOCKYI26-27(7.9-&gt;...)L1'!L23</f>
        <v>20</v>
      </c>
      <c r="J39" s="77"/>
      <c r="K39" s="123" t="s">
        <v>32</v>
      </c>
      <c r="L39" s="123"/>
      <c r="M39" s="123" t="s">
        <v>33</v>
      </c>
      <c r="N39" s="123" t="s">
        <v>34</v>
      </c>
      <c r="O39" s="123" t="s">
        <v>32</v>
      </c>
    </row>
    <row r="40" spans="1:15" ht="30" customHeight="1">
      <c r="A40" s="89">
        <v>15</v>
      </c>
      <c r="B40" s="76" t="s">
        <v>71</v>
      </c>
      <c r="C40" s="128" t="s">
        <v>72</v>
      </c>
      <c r="D40" s="65" t="s">
        <v>64</v>
      </c>
      <c r="E40" s="123" t="s">
        <v>31</v>
      </c>
      <c r="F40" s="65" t="s">
        <v>418</v>
      </c>
      <c r="G40" s="135" t="s">
        <v>144</v>
      </c>
      <c r="H40" s="25" t="str">
        <f>'PCCMHOCKYI26-27(7.9-&gt;...)L1'!F24</f>
        <v>Địa 9A2B2/3 + Địa 8A2B2C2/4.5 + LS&amp;ĐL(Địa) 7A2B2/3+ LS&amp;ĐL(Địa) 6A2/1,5+LS&amp;ĐL(Sử)8A2/1,5+HĐTN,HN 7A2/1</v>
      </c>
      <c r="I40" s="77">
        <f>'PCCMHOCKYI26-27(7.9-&gt;...)L1'!L24</f>
        <v>19.5</v>
      </c>
      <c r="J40" s="77"/>
      <c r="K40" s="123" t="s">
        <v>32</v>
      </c>
      <c r="L40" s="123"/>
      <c r="M40" s="123" t="s">
        <v>33</v>
      </c>
      <c r="N40" s="123" t="s">
        <v>34</v>
      </c>
      <c r="O40" s="123" t="s">
        <v>32</v>
      </c>
    </row>
    <row r="41" spans="1:15" ht="30" customHeight="1">
      <c r="A41" s="89">
        <v>16</v>
      </c>
      <c r="B41" s="76" t="s">
        <v>73</v>
      </c>
      <c r="C41" s="127" t="s">
        <v>74</v>
      </c>
      <c r="D41" s="65" t="s">
        <v>64</v>
      </c>
      <c r="E41" s="123" t="s">
        <v>31</v>
      </c>
      <c r="F41" s="65" t="s">
        <v>75</v>
      </c>
      <c r="G41" s="135" t="s">
        <v>142</v>
      </c>
      <c r="H41" s="25" t="str">
        <f>'PCCMHOCKYI26-27(7.9-&gt;...)L1'!F25</f>
        <v>NT(MT)8A2B2C2/3+NT(MT)9A2B2/2+NT(MT)6A2B2C2/3+NT(MT)7A2B2/2+ HĐTN,HN9A2/3+HĐTN,HN6A2/3</v>
      </c>
      <c r="I41" s="77">
        <f>'PCCMHOCKYI26-27(7.9-&gt;...)L1'!L25</f>
        <v>19</v>
      </c>
      <c r="J41" s="77"/>
      <c r="K41" s="123" t="s">
        <v>32</v>
      </c>
      <c r="L41" s="123"/>
      <c r="M41" s="123" t="s">
        <v>33</v>
      </c>
      <c r="N41" s="123" t="s">
        <v>34</v>
      </c>
      <c r="O41" s="123" t="s">
        <v>32</v>
      </c>
    </row>
    <row r="42" spans="1:15" ht="16.05" customHeight="1">
      <c r="A42" s="89">
        <v>17</v>
      </c>
      <c r="B42" s="76" t="s">
        <v>178</v>
      </c>
      <c r="C42" s="128" t="s">
        <v>179</v>
      </c>
      <c r="D42" s="65" t="s">
        <v>64</v>
      </c>
      <c r="E42" s="123" t="s">
        <v>31</v>
      </c>
      <c r="F42" s="65" t="s">
        <v>417</v>
      </c>
      <c r="G42" s="135" t="s">
        <v>142</v>
      </c>
      <c r="H42" s="25" t="str">
        <f>'PCCMHOCKYI26-27(7.9-&gt;...)L1'!F26</f>
        <v>Văn 9B2/4+Văn 6C2/4+LS&amp;ĐL(Sử)6B2C2/3+HĐTN,HN9B2/3</v>
      </c>
      <c r="I42" s="77">
        <f>'PCCMHOCKYI26-27(7.9-&gt;...)L1'!L26</f>
        <v>19</v>
      </c>
      <c r="J42" s="77"/>
      <c r="K42" s="123" t="s">
        <v>32</v>
      </c>
      <c r="L42" s="123"/>
      <c r="M42" s="123" t="s">
        <v>33</v>
      </c>
      <c r="N42" s="123" t="s">
        <v>34</v>
      </c>
      <c r="O42" s="123" t="s">
        <v>32</v>
      </c>
    </row>
    <row r="43" spans="1:15" ht="30" customHeight="1">
      <c r="A43" s="89">
        <v>18</v>
      </c>
      <c r="B43" s="76" t="s">
        <v>76</v>
      </c>
      <c r="C43" s="128" t="s">
        <v>77</v>
      </c>
      <c r="D43" s="65" t="s">
        <v>64</v>
      </c>
      <c r="E43" s="123" t="s">
        <v>31</v>
      </c>
      <c r="F43" s="65" t="s">
        <v>78</v>
      </c>
      <c r="G43" s="135" t="s">
        <v>144</v>
      </c>
      <c r="H43" s="25" t="str">
        <f>'PCCMHOCKYI26-27(7.9-&gt;...)L1'!F27</f>
        <v>NT(Â. Nhạc)8A1B18A2B2C2/5+NT(Â. Nhạc)9A1B1C1A2B2/5+NT(Â. Nhạc)7A1B1C1/3+NT(Â. Nhạc)6A2B2C2/3</v>
      </c>
      <c r="I43" s="77">
        <f>'PCCMHOCKYI26-27(7.9-&gt;...)L1'!L27</f>
        <v>16</v>
      </c>
      <c r="J43" s="65"/>
      <c r="K43" s="123" t="s">
        <v>32</v>
      </c>
      <c r="L43" s="123"/>
      <c r="M43" s="123" t="s">
        <v>33</v>
      </c>
      <c r="N43" s="123" t="s">
        <v>34</v>
      </c>
      <c r="O43" s="123"/>
    </row>
    <row r="44" spans="1:15" ht="16.05" customHeight="1">
      <c r="A44" s="89">
        <v>19</v>
      </c>
      <c r="B44" s="96" t="s">
        <v>192</v>
      </c>
      <c r="C44" s="134" t="s">
        <v>193</v>
      </c>
      <c r="D44" s="65" t="s">
        <v>64</v>
      </c>
      <c r="E44" s="123" t="s">
        <v>31</v>
      </c>
      <c r="F44" s="65" t="s">
        <v>419</v>
      </c>
      <c r="G44" s="94" t="s">
        <v>215</v>
      </c>
      <c r="H44" s="25" t="str">
        <f>'PCCMHOCKYI26-27(7.9-&gt;...)L1'!F28</f>
        <v>Anh 8A1B1/6+Anh 6A1,B1/6+Anh 9B1,9C1/6</v>
      </c>
      <c r="I44" s="77">
        <f>'PCCMHOCKYI26-27(7.9-&gt;...)L1'!L28</f>
        <v>19</v>
      </c>
      <c r="J44" s="104"/>
      <c r="K44" s="123"/>
      <c r="L44" s="123" t="s">
        <v>32</v>
      </c>
      <c r="M44" s="136" t="s">
        <v>435</v>
      </c>
      <c r="N44" s="123" t="s">
        <v>59</v>
      </c>
      <c r="O44" s="123"/>
    </row>
    <row r="45" spans="1:15" s="152" customFormat="1" ht="44.4" customHeight="1">
      <c r="A45" s="89">
        <f>'PCCMHOCKYI26-27(7.9-&gt;...)L1'!A29</f>
        <v>22</v>
      </c>
      <c r="B45" s="96" t="str">
        <f>'PCCMHOCKYI26-27(7.9-&gt;...)L1'!B29</f>
        <v>Nguyễn Tiến Hiệp</v>
      </c>
      <c r="C45" s="134" t="s">
        <v>354</v>
      </c>
      <c r="D45" s="65" t="s">
        <v>64</v>
      </c>
      <c r="E45" s="123" t="s">
        <v>31</v>
      </c>
      <c r="F45" s="65" t="s">
        <v>395</v>
      </c>
      <c r="G45" s="94" t="s">
        <v>215</v>
      </c>
      <c r="H45" s="25" t="str">
        <f>'PCCMHOCKYI26-27(7.9-&gt;...)L1'!F29</f>
        <v>LS&amp;ĐL(Địa)6A1B1/3+LS&amp;ĐL(Địa)7C1/1.5+LS&amp;ĐL(Địa)8A1B1/3 +LS&amp;ĐL(Địa)9A1B1C1/4,5+GDDP9A1,B1,C1/3+C.Nghệ 6B1/1+HĐTN,HN 7A2/2+ LS&amp;ĐL(Sử) 6A2/1,5</v>
      </c>
      <c r="I45" s="77">
        <f>'PCCMHOCKYI26-27(7.9-&gt;...)L1'!L29</f>
        <v>19.5</v>
      </c>
      <c r="J45" s="104"/>
      <c r="K45" s="123"/>
      <c r="L45" s="123" t="s">
        <v>32</v>
      </c>
      <c r="M45" s="136" t="s">
        <v>435</v>
      </c>
      <c r="N45" s="123" t="s">
        <v>59</v>
      </c>
      <c r="O45" s="123"/>
    </row>
    <row r="46" spans="1:15" ht="24" customHeight="1">
      <c r="A46" s="110" t="s">
        <v>79</v>
      </c>
      <c r="B46" s="97" t="s">
        <v>80</v>
      </c>
      <c r="C46" s="429"/>
      <c r="D46" s="430"/>
      <c r="E46" s="430"/>
      <c r="F46" s="430"/>
      <c r="G46" s="430"/>
      <c r="H46" s="430"/>
      <c r="I46" s="430"/>
      <c r="J46" s="430"/>
      <c r="K46" s="430"/>
      <c r="L46" s="430"/>
      <c r="M46" s="430"/>
      <c r="N46" s="430"/>
      <c r="O46" s="431"/>
    </row>
    <row r="47" spans="1:15" ht="16.05" customHeight="1">
      <c r="A47" s="79">
        <v>1</v>
      </c>
      <c r="B47" s="91" t="s">
        <v>219</v>
      </c>
      <c r="C47" s="137" t="s">
        <v>220</v>
      </c>
      <c r="D47" s="19" t="s">
        <v>249</v>
      </c>
      <c r="E47" s="123" t="s">
        <v>31</v>
      </c>
      <c r="F47" s="19" t="s">
        <v>420</v>
      </c>
      <c r="G47" s="135" t="s">
        <v>142</v>
      </c>
      <c r="H47" s="54" t="s">
        <v>343</v>
      </c>
      <c r="I47" s="77">
        <f>'PCCMHOCKYI26-27(7.9-&gt;...)L1'!L32</f>
        <v>19</v>
      </c>
      <c r="J47" s="107"/>
      <c r="K47" s="128" t="s">
        <v>32</v>
      </c>
      <c r="L47" s="138"/>
      <c r="M47" s="128" t="s">
        <v>33</v>
      </c>
      <c r="N47" s="128" t="s">
        <v>34</v>
      </c>
      <c r="O47" s="128" t="s">
        <v>32</v>
      </c>
    </row>
    <row r="48" spans="1:15" ht="16.05" customHeight="1">
      <c r="A48" s="79">
        <v>2</v>
      </c>
      <c r="B48" s="90" t="s">
        <v>222</v>
      </c>
      <c r="C48" s="133" t="s">
        <v>223</v>
      </c>
      <c r="D48" s="19" t="s">
        <v>64</v>
      </c>
      <c r="E48" s="123" t="s">
        <v>31</v>
      </c>
      <c r="F48" s="19" t="s">
        <v>406</v>
      </c>
      <c r="G48" s="128" t="s">
        <v>144</v>
      </c>
      <c r="H48" s="54" t="s">
        <v>324</v>
      </c>
      <c r="I48" s="77">
        <f>'PCCMHOCKYI26-27(7.9-&gt;...)L1'!L33</f>
        <v>19</v>
      </c>
      <c r="J48" s="107"/>
      <c r="K48" s="128" t="s">
        <v>32</v>
      </c>
      <c r="L48" s="138"/>
      <c r="M48" s="128" t="s">
        <v>33</v>
      </c>
      <c r="N48" s="128" t="s">
        <v>34</v>
      </c>
      <c r="O48" s="128" t="s">
        <v>32</v>
      </c>
    </row>
    <row r="49" spans="1:15" ht="16.05" customHeight="1">
      <c r="A49" s="79">
        <v>3</v>
      </c>
      <c r="B49" s="90" t="s">
        <v>224</v>
      </c>
      <c r="C49" s="133" t="s">
        <v>225</v>
      </c>
      <c r="D49" s="19" t="s">
        <v>64</v>
      </c>
      <c r="E49" s="123" t="s">
        <v>31</v>
      </c>
      <c r="F49" s="19" t="s">
        <v>421</v>
      </c>
      <c r="G49" s="135" t="s">
        <v>142</v>
      </c>
      <c r="H49" s="54" t="s">
        <v>348</v>
      </c>
      <c r="I49" s="77">
        <f>'PCCMHOCKYI26-27(7.9-&gt;...)L1'!L34</f>
        <v>19</v>
      </c>
      <c r="J49" s="107"/>
      <c r="K49" s="138" t="s">
        <v>32</v>
      </c>
      <c r="L49" s="138"/>
      <c r="M49" s="138" t="s">
        <v>49</v>
      </c>
      <c r="N49" s="138" t="s">
        <v>34</v>
      </c>
      <c r="O49" s="138" t="s">
        <v>32</v>
      </c>
    </row>
    <row r="50" spans="1:15" ht="16.05" customHeight="1">
      <c r="A50" s="79">
        <v>4</v>
      </c>
      <c r="B50" s="98" t="s">
        <v>226</v>
      </c>
      <c r="C50" s="133" t="s">
        <v>227</v>
      </c>
      <c r="D50" s="19" t="s">
        <v>64</v>
      </c>
      <c r="E50" s="123" t="s">
        <v>31</v>
      </c>
      <c r="F50" s="19" t="s">
        <v>422</v>
      </c>
      <c r="G50" s="128" t="s">
        <v>144</v>
      </c>
      <c r="H50" s="54" t="s">
        <v>245</v>
      </c>
      <c r="I50" s="77">
        <f>'PCCMHOCKYI26-27(7.9-&gt;...)L1'!L35</f>
        <v>19.725000000000001</v>
      </c>
      <c r="J50" s="107"/>
      <c r="K50" s="138" t="s">
        <v>32</v>
      </c>
      <c r="L50" s="138"/>
      <c r="M50" s="138" t="s">
        <v>436</v>
      </c>
      <c r="N50" s="138" t="s">
        <v>34</v>
      </c>
      <c r="O50" s="138" t="s">
        <v>32</v>
      </c>
    </row>
    <row r="51" spans="1:15" ht="16.05" customHeight="1">
      <c r="A51" s="79">
        <v>5</v>
      </c>
      <c r="B51" s="90" t="s">
        <v>228</v>
      </c>
      <c r="C51" s="133" t="s">
        <v>229</v>
      </c>
      <c r="D51" s="19" t="s">
        <v>64</v>
      </c>
      <c r="E51" s="123" t="s">
        <v>31</v>
      </c>
      <c r="F51" s="19" t="s">
        <v>423</v>
      </c>
      <c r="G51" s="128" t="s">
        <v>144</v>
      </c>
      <c r="H51" s="52" t="s">
        <v>326</v>
      </c>
      <c r="I51" s="77">
        <f>'PCCMHOCKYI26-27(7.9-&gt;...)L1'!L36</f>
        <v>19.07</v>
      </c>
      <c r="J51" s="107"/>
      <c r="K51" s="138" t="s">
        <v>32</v>
      </c>
      <c r="L51" s="138"/>
      <c r="M51" s="138" t="s">
        <v>33</v>
      </c>
      <c r="N51" s="138" t="s">
        <v>34</v>
      </c>
      <c r="O51" s="138" t="s">
        <v>32</v>
      </c>
    </row>
    <row r="52" spans="1:15" ht="32.4" customHeight="1">
      <c r="A52" s="79">
        <v>6</v>
      </c>
      <c r="B52" s="90" t="s">
        <v>230</v>
      </c>
      <c r="C52" s="139" t="s">
        <v>231</v>
      </c>
      <c r="D52" s="19" t="s">
        <v>64</v>
      </c>
      <c r="E52" s="123" t="s">
        <v>31</v>
      </c>
      <c r="F52" s="19" t="s">
        <v>93</v>
      </c>
      <c r="G52" s="128" t="s">
        <v>142</v>
      </c>
      <c r="H52" s="54" t="s">
        <v>340</v>
      </c>
      <c r="I52" s="77">
        <f>'PCCMHOCKYI26-27(7.9-&gt;...)L1'!L37</f>
        <v>19.204999999999998</v>
      </c>
      <c r="J52" s="107"/>
      <c r="K52" s="128" t="s">
        <v>32</v>
      </c>
      <c r="L52" s="138"/>
      <c r="M52" s="128" t="s">
        <v>33</v>
      </c>
      <c r="N52" s="128" t="s">
        <v>34</v>
      </c>
      <c r="O52" s="128" t="s">
        <v>32</v>
      </c>
    </row>
    <row r="53" spans="1:15" ht="16.05" customHeight="1">
      <c r="A53" s="79">
        <v>7</v>
      </c>
      <c r="B53" s="98" t="s">
        <v>232</v>
      </c>
      <c r="C53" s="134" t="s">
        <v>402</v>
      </c>
      <c r="D53" s="19" t="s">
        <v>64</v>
      </c>
      <c r="E53" s="123" t="s">
        <v>31</v>
      </c>
      <c r="F53" s="19" t="s">
        <v>424</v>
      </c>
      <c r="G53" s="128" t="s">
        <v>144</v>
      </c>
      <c r="H53" s="54" t="s">
        <v>347</v>
      </c>
      <c r="I53" s="77">
        <f>'PCCMHOCKYI26-27(7.9-&gt;...)L1'!L38</f>
        <v>19</v>
      </c>
      <c r="J53" s="107"/>
      <c r="K53" s="138" t="s">
        <v>32</v>
      </c>
      <c r="L53" s="138"/>
      <c r="M53" s="138" t="s">
        <v>33</v>
      </c>
      <c r="N53" s="138" t="s">
        <v>34</v>
      </c>
      <c r="O53" s="138"/>
    </row>
    <row r="54" spans="1:15" ht="30" customHeight="1">
      <c r="A54" s="79">
        <v>8</v>
      </c>
      <c r="B54" s="98" t="s">
        <v>234</v>
      </c>
      <c r="C54" s="126">
        <v>31761</v>
      </c>
      <c r="D54" s="19" t="s">
        <v>64</v>
      </c>
      <c r="E54" s="123" t="s">
        <v>31</v>
      </c>
      <c r="F54" s="19" t="s">
        <v>425</v>
      </c>
      <c r="G54" s="128" t="s">
        <v>144</v>
      </c>
      <c r="H54" s="54" t="s">
        <v>341</v>
      </c>
      <c r="I54" s="77">
        <f>'PCCMHOCKYI26-27(7.9-&gt;...)L1'!L39</f>
        <v>19</v>
      </c>
      <c r="J54" s="107"/>
      <c r="K54" s="128" t="s">
        <v>32</v>
      </c>
      <c r="L54" s="138"/>
      <c r="M54" s="128" t="s">
        <v>437</v>
      </c>
      <c r="N54" s="128" t="s">
        <v>34</v>
      </c>
      <c r="O54" s="138" t="s">
        <v>32</v>
      </c>
    </row>
    <row r="55" spans="1:15" s="152" customFormat="1" ht="16.05" customHeight="1">
      <c r="A55" s="79">
        <v>9</v>
      </c>
      <c r="B55" s="98" t="s">
        <v>235</v>
      </c>
      <c r="C55" s="126">
        <v>28192</v>
      </c>
      <c r="D55" s="19" t="s">
        <v>64</v>
      </c>
      <c r="E55" s="123" t="s">
        <v>31</v>
      </c>
      <c r="F55" s="19" t="s">
        <v>421</v>
      </c>
      <c r="G55" s="128" t="s">
        <v>142</v>
      </c>
      <c r="H55" s="54" t="s">
        <v>379</v>
      </c>
      <c r="I55" s="77">
        <f>'PCCMHOCKYI26-27(7.9-&gt;...)L1'!L40</f>
        <v>19</v>
      </c>
      <c r="J55" s="107"/>
      <c r="K55" s="128" t="s">
        <v>32</v>
      </c>
      <c r="L55" s="138"/>
      <c r="M55" s="128" t="s">
        <v>49</v>
      </c>
      <c r="N55" s="128" t="s">
        <v>33</v>
      </c>
      <c r="O55" s="128" t="s">
        <v>32</v>
      </c>
    </row>
    <row r="56" spans="1:15" ht="16.05" customHeight="1">
      <c r="A56" s="79">
        <v>10</v>
      </c>
      <c r="B56" s="76" t="s">
        <v>81</v>
      </c>
      <c r="C56" s="128" t="s">
        <v>84</v>
      </c>
      <c r="D56" s="65" t="s">
        <v>250</v>
      </c>
      <c r="E56" s="140" t="s">
        <v>31</v>
      </c>
      <c r="F56" s="65" t="s">
        <v>421</v>
      </c>
      <c r="G56" s="135" t="s">
        <v>144</v>
      </c>
      <c r="H56" s="55" t="s">
        <v>346</v>
      </c>
      <c r="I56" s="77">
        <f>'PCCMHOCKYI26-27(7.9-&gt;...)L1'!L42</f>
        <v>19</v>
      </c>
      <c r="J56" s="77"/>
      <c r="K56" s="123" t="s">
        <v>32</v>
      </c>
      <c r="L56" s="123"/>
      <c r="M56" s="123" t="s">
        <v>33</v>
      </c>
      <c r="N56" s="123" t="s">
        <v>34</v>
      </c>
      <c r="O56" s="123" t="s">
        <v>32</v>
      </c>
    </row>
    <row r="57" spans="1:15" s="152" customFormat="1" ht="16.05" customHeight="1">
      <c r="A57" s="79">
        <v>11</v>
      </c>
      <c r="B57" s="76" t="s">
        <v>83</v>
      </c>
      <c r="C57" s="128" t="s">
        <v>87</v>
      </c>
      <c r="D57" s="19" t="s">
        <v>64</v>
      </c>
      <c r="E57" s="140" t="s">
        <v>31</v>
      </c>
      <c r="F57" s="65" t="s">
        <v>420</v>
      </c>
      <c r="G57" s="135" t="s">
        <v>144</v>
      </c>
      <c r="H57" s="55" t="s">
        <v>345</v>
      </c>
      <c r="I57" s="77">
        <f>'PCCMHOCKYI26-27(7.9-&gt;...)L1'!L43</f>
        <v>19</v>
      </c>
      <c r="J57" s="77"/>
      <c r="K57" s="123" t="s">
        <v>32</v>
      </c>
      <c r="L57" s="123"/>
      <c r="M57" s="123" t="s">
        <v>436</v>
      </c>
      <c r="N57" s="123" t="s">
        <v>34</v>
      </c>
      <c r="O57" s="123" t="s">
        <v>32</v>
      </c>
    </row>
    <row r="58" spans="1:15" ht="16.05" customHeight="1">
      <c r="A58" s="79">
        <v>12</v>
      </c>
      <c r="B58" s="76" t="s">
        <v>86</v>
      </c>
      <c r="C58" s="128" t="s">
        <v>82</v>
      </c>
      <c r="D58" s="65" t="s">
        <v>64</v>
      </c>
      <c r="E58" s="140" t="s">
        <v>31</v>
      </c>
      <c r="F58" s="65" t="s">
        <v>406</v>
      </c>
      <c r="G58" s="135" t="s">
        <v>142</v>
      </c>
      <c r="H58" s="55" t="s">
        <v>339</v>
      </c>
      <c r="I58" s="77">
        <f>'PCCMHOCKYI26-27(7.9-&gt;...)L1'!L44</f>
        <v>19</v>
      </c>
      <c r="J58" s="77"/>
      <c r="K58" s="123" t="s">
        <v>32</v>
      </c>
      <c r="L58" s="123"/>
      <c r="M58" s="123" t="s">
        <v>33</v>
      </c>
      <c r="N58" s="123" t="s">
        <v>34</v>
      </c>
      <c r="O58" s="123" t="s">
        <v>32</v>
      </c>
    </row>
    <row r="59" spans="1:15" ht="30" customHeight="1">
      <c r="A59" s="79">
        <v>13</v>
      </c>
      <c r="B59" s="76" t="s">
        <v>88</v>
      </c>
      <c r="C59" s="128" t="s">
        <v>89</v>
      </c>
      <c r="D59" s="65" t="s">
        <v>64</v>
      </c>
      <c r="E59" s="140" t="s">
        <v>31</v>
      </c>
      <c r="F59" s="65" t="s">
        <v>423</v>
      </c>
      <c r="G59" s="135" t="s">
        <v>144</v>
      </c>
      <c r="H59" s="55" t="s">
        <v>373</v>
      </c>
      <c r="I59" s="77">
        <f>'PCCMHOCKYI26-27(7.9-&gt;...)L1'!L45</f>
        <v>19.329999999999998</v>
      </c>
      <c r="J59" s="77"/>
      <c r="K59" s="123" t="s">
        <v>32</v>
      </c>
      <c r="L59" s="123"/>
      <c r="M59" s="123" t="s">
        <v>33</v>
      </c>
      <c r="N59" s="123" t="s">
        <v>34</v>
      </c>
      <c r="O59" s="123"/>
    </row>
    <row r="60" spans="1:15" ht="30" customHeight="1">
      <c r="A60" s="79">
        <v>14</v>
      </c>
      <c r="B60" s="76" t="s">
        <v>65</v>
      </c>
      <c r="C60" s="128" t="s">
        <v>66</v>
      </c>
      <c r="D60" s="65" t="s">
        <v>64</v>
      </c>
      <c r="E60" s="123" t="s">
        <v>31</v>
      </c>
      <c r="F60" s="65" t="s">
        <v>424</v>
      </c>
      <c r="G60" s="135" t="s">
        <v>144</v>
      </c>
      <c r="H60" s="55" t="s">
        <v>323</v>
      </c>
      <c r="I60" s="77">
        <f>'PCCMHOCKYI26-27(7.9-&gt;...)L1'!L46</f>
        <v>19</v>
      </c>
      <c r="J60" s="77"/>
      <c r="K60" s="123" t="s">
        <v>32</v>
      </c>
      <c r="L60" s="123"/>
      <c r="M60" s="123" t="s">
        <v>33</v>
      </c>
      <c r="N60" s="123" t="s">
        <v>34</v>
      </c>
      <c r="O60" s="123"/>
    </row>
    <row r="61" spans="1:15" ht="30" customHeight="1">
      <c r="A61" s="79">
        <v>15</v>
      </c>
      <c r="B61" s="99" t="s">
        <v>160</v>
      </c>
      <c r="C61" s="128" t="s">
        <v>161</v>
      </c>
      <c r="D61" s="100" t="s">
        <v>64</v>
      </c>
      <c r="E61" s="140" t="s">
        <v>31</v>
      </c>
      <c r="F61" s="77" t="s">
        <v>155</v>
      </c>
      <c r="G61" s="135" t="s">
        <v>144</v>
      </c>
      <c r="H61" s="55" t="s">
        <v>381</v>
      </c>
      <c r="I61" s="77">
        <f>'PCCMHOCKYI26-27(7.9-&gt;...)L1'!L47</f>
        <v>19.725000000000001</v>
      </c>
      <c r="J61" s="77"/>
      <c r="K61" s="123" t="s">
        <v>32</v>
      </c>
      <c r="L61" s="123"/>
      <c r="M61" s="136" t="s">
        <v>438</v>
      </c>
      <c r="N61" s="123" t="s">
        <v>434</v>
      </c>
      <c r="O61" s="123"/>
    </row>
    <row r="62" spans="1:15" ht="30" customHeight="1">
      <c r="A62" s="101">
        <v>16</v>
      </c>
      <c r="B62" s="76" t="s">
        <v>90</v>
      </c>
      <c r="C62" s="128" t="s">
        <v>91</v>
      </c>
      <c r="D62" s="65" t="s">
        <v>64</v>
      </c>
      <c r="E62" s="140" t="s">
        <v>92</v>
      </c>
      <c r="F62" s="65" t="s">
        <v>93</v>
      </c>
      <c r="G62" s="135" t="s">
        <v>144</v>
      </c>
      <c r="H62" s="55" t="s">
        <v>376</v>
      </c>
      <c r="I62" s="77">
        <f>'PCCMHOCKYI26-27(7.9-&gt;...)L1'!L48</f>
        <v>18.945</v>
      </c>
      <c r="J62" s="77"/>
      <c r="K62" s="123" t="s">
        <v>32</v>
      </c>
      <c r="L62" s="123"/>
      <c r="M62" s="136" t="s">
        <v>438</v>
      </c>
      <c r="N62" s="123" t="s">
        <v>34</v>
      </c>
      <c r="O62" s="123" t="s">
        <v>32</v>
      </c>
    </row>
    <row r="63" spans="1:15" ht="30" customHeight="1">
      <c r="A63" s="114">
        <v>17</v>
      </c>
      <c r="B63" s="115" t="s">
        <v>314</v>
      </c>
      <c r="C63" s="141" t="s">
        <v>315</v>
      </c>
      <c r="D63" s="116" t="s">
        <v>64</v>
      </c>
      <c r="E63" s="142" t="s">
        <v>31</v>
      </c>
      <c r="F63" s="114" t="s">
        <v>119</v>
      </c>
      <c r="G63" s="117" t="s">
        <v>215</v>
      </c>
      <c r="H63" s="115" t="s">
        <v>380</v>
      </c>
      <c r="I63" s="118">
        <f>'PCCMHOCKYI26-27(7.9-&gt;...)L1'!L49</f>
        <v>19</v>
      </c>
      <c r="J63" s="118"/>
      <c r="K63" s="142"/>
      <c r="L63" s="142" t="s">
        <v>32</v>
      </c>
      <c r="M63" s="143" t="s">
        <v>438</v>
      </c>
      <c r="N63" s="142" t="s">
        <v>34</v>
      </c>
      <c r="O63" s="142"/>
    </row>
    <row r="64" spans="1:15" ht="33" customHeight="1">
      <c r="A64" s="419" t="s">
        <v>439</v>
      </c>
      <c r="B64" s="420"/>
      <c r="C64" s="420"/>
      <c r="D64" s="421"/>
      <c r="E64" s="144" t="s">
        <v>440</v>
      </c>
      <c r="F64" s="104"/>
      <c r="G64" s="104"/>
      <c r="H64" s="119"/>
      <c r="I64" s="103"/>
      <c r="J64" s="103"/>
      <c r="K64" s="105">
        <v>43</v>
      </c>
      <c r="L64" s="105">
        <v>4</v>
      </c>
      <c r="M64" s="145"/>
      <c r="N64" s="105"/>
      <c r="O64" s="105">
        <v>34</v>
      </c>
    </row>
    <row r="65" spans="1:15" ht="14.55" customHeight="1">
      <c r="A65" s="392" t="s">
        <v>461</v>
      </c>
      <c r="B65" s="392"/>
      <c r="C65" s="392"/>
      <c r="D65" s="392"/>
      <c r="E65" s="392"/>
      <c r="F65" s="392"/>
      <c r="G65" s="392"/>
      <c r="H65" s="392"/>
      <c r="I65" s="392"/>
      <c r="J65" s="392"/>
      <c r="K65" s="392"/>
      <c r="L65" s="392"/>
      <c r="M65" s="392"/>
      <c r="N65" s="392"/>
      <c r="O65" s="392"/>
    </row>
    <row r="66" spans="1:15" ht="14.55" customHeight="1">
      <c r="A66" s="390" t="s">
        <v>94</v>
      </c>
      <c r="B66" s="390"/>
      <c r="C66" s="1"/>
      <c r="D66" s="1"/>
      <c r="E66" s="2"/>
      <c r="F66" s="1"/>
      <c r="G66" s="1"/>
      <c r="H66" s="391" t="s">
        <v>350</v>
      </c>
      <c r="I66" s="391"/>
      <c r="J66" s="391"/>
      <c r="K66" s="391"/>
      <c r="L66" s="391"/>
      <c r="M66" s="391"/>
      <c r="N66" s="6"/>
      <c r="O66" s="6"/>
    </row>
    <row r="67" spans="1:15" ht="14.55" customHeight="1">
      <c r="A67" s="388" t="s">
        <v>463</v>
      </c>
      <c r="B67" s="388"/>
      <c r="C67" s="1"/>
      <c r="D67" s="389" t="s">
        <v>95</v>
      </c>
      <c r="E67" s="389"/>
      <c r="F67" s="1"/>
      <c r="G67" s="1"/>
      <c r="H67" s="389" t="s">
        <v>96</v>
      </c>
      <c r="I67" s="389"/>
      <c r="J67" s="389"/>
      <c r="K67" s="389"/>
      <c r="L67" s="389"/>
      <c r="M67" s="389"/>
      <c r="N67" s="6"/>
      <c r="O67" s="6"/>
    </row>
    <row r="68" spans="1:15" ht="14.55" customHeight="1">
      <c r="A68" s="388" t="s">
        <v>97</v>
      </c>
      <c r="B68" s="388"/>
      <c r="C68" s="1"/>
      <c r="D68" s="2"/>
      <c r="E68" s="1"/>
      <c r="F68" s="1"/>
      <c r="G68" s="1"/>
      <c r="H68" s="3"/>
      <c r="I68" s="2"/>
      <c r="J68" s="2"/>
      <c r="K68" s="2"/>
      <c r="L68" s="2"/>
      <c r="M68" s="4"/>
      <c r="N68" s="6"/>
      <c r="O68" s="6"/>
    </row>
    <row r="69" spans="1:15" ht="14.55" customHeight="1">
      <c r="A69" s="2"/>
      <c r="B69" s="1"/>
      <c r="C69" s="1"/>
      <c r="D69" s="389" t="s">
        <v>141</v>
      </c>
      <c r="E69" s="389"/>
      <c r="F69" s="1"/>
      <c r="G69" s="1"/>
      <c r="H69" s="389" t="s">
        <v>194</v>
      </c>
      <c r="I69" s="389"/>
      <c r="J69" s="389"/>
      <c r="K69" s="389"/>
      <c r="L69" s="389"/>
      <c r="M69" s="389"/>
      <c r="N69" s="6"/>
      <c r="O69" s="6"/>
    </row>
    <row r="77" spans="1:15" ht="16.8">
      <c r="A77" s="416" t="s">
        <v>441</v>
      </c>
      <c r="B77" s="416"/>
      <c r="C77" s="416"/>
    </row>
    <row r="78" spans="1:15" ht="16.8">
      <c r="A78" s="411" t="s">
        <v>255</v>
      </c>
      <c r="B78" s="411"/>
      <c r="C78" s="411"/>
    </row>
    <row r="79" spans="1:15" ht="16.8">
      <c r="A79" s="108"/>
      <c r="B79" s="108"/>
      <c r="C79" s="108"/>
    </row>
    <row r="80" spans="1:15" s="152" customFormat="1" ht="16.8">
      <c r="A80" s="418" t="s">
        <v>464</v>
      </c>
      <c r="B80" s="418"/>
      <c r="C80" s="418"/>
      <c r="D80" s="418"/>
      <c r="E80" s="418"/>
      <c r="F80" s="418"/>
      <c r="G80" s="418"/>
      <c r="H80" s="418"/>
      <c r="I80" s="418"/>
      <c r="J80" s="418"/>
      <c r="K80" s="418"/>
      <c r="L80" s="418"/>
      <c r="M80" s="418"/>
      <c r="N80" s="418"/>
      <c r="O80" s="418"/>
    </row>
    <row r="81" spans="1:15" s="152" customFormat="1" ht="16.8">
      <c r="B81" s="148"/>
      <c r="C81" s="149" t="s">
        <v>1</v>
      </c>
      <c r="D81" s="149" t="s">
        <v>2</v>
      </c>
      <c r="E81" s="149" t="s">
        <v>3</v>
      </c>
      <c r="F81" s="149" t="s">
        <v>4</v>
      </c>
      <c r="G81" s="149" t="s">
        <v>5</v>
      </c>
      <c r="H81" s="397" t="s">
        <v>465</v>
      </c>
      <c r="I81" s="167" t="s">
        <v>466</v>
      </c>
      <c r="J81" s="168"/>
      <c r="K81" s="168"/>
      <c r="L81" s="168"/>
      <c r="M81" s="168"/>
      <c r="N81" s="399" t="s">
        <v>469</v>
      </c>
      <c r="O81" s="399" t="s">
        <v>452</v>
      </c>
    </row>
    <row r="82" spans="1:15" s="152" customFormat="1" ht="16.8">
      <c r="B82" s="149" t="s">
        <v>6</v>
      </c>
      <c r="C82" s="148">
        <v>5</v>
      </c>
      <c r="D82" s="148">
        <v>5</v>
      </c>
      <c r="E82" s="148">
        <v>5</v>
      </c>
      <c r="F82" s="148">
        <v>5</v>
      </c>
      <c r="G82" s="149">
        <f>SUM(C82:F82)</f>
        <v>20</v>
      </c>
      <c r="H82" s="398"/>
      <c r="I82" s="163" t="s">
        <v>21</v>
      </c>
      <c r="J82" s="163" t="s">
        <v>22</v>
      </c>
      <c r="K82" s="393" t="s">
        <v>467</v>
      </c>
      <c r="L82" s="394"/>
      <c r="M82" s="166" t="s">
        <v>468</v>
      </c>
      <c r="N82" s="400"/>
      <c r="O82" s="400"/>
    </row>
    <row r="83" spans="1:15" s="152" customFormat="1" ht="16.8">
      <c r="B83" s="149" t="s">
        <v>7</v>
      </c>
      <c r="C83" s="148">
        <v>205</v>
      </c>
      <c r="D83" s="148">
        <v>209</v>
      </c>
      <c r="E83" s="148">
        <v>198</v>
      </c>
      <c r="F83" s="148">
        <v>199</v>
      </c>
      <c r="G83" s="149">
        <f>SUM(C83:F83)</f>
        <v>811</v>
      </c>
      <c r="H83" s="164">
        <v>4</v>
      </c>
      <c r="I83" s="164">
        <v>33</v>
      </c>
      <c r="J83" s="164">
        <v>4</v>
      </c>
      <c r="K83" s="395">
        <f>SUM(I83:J83)</f>
        <v>37</v>
      </c>
      <c r="L83" s="396"/>
      <c r="M83" s="169">
        <f>K83/20</f>
        <v>1.85</v>
      </c>
      <c r="N83" s="164">
        <v>6</v>
      </c>
      <c r="O83" s="165">
        <f>H83+K83+N83</f>
        <v>47</v>
      </c>
    </row>
    <row r="84" spans="1:15" s="152" customFormat="1" ht="16.8">
      <c r="B84" s="149" t="s">
        <v>8</v>
      </c>
      <c r="C84" s="148">
        <v>102</v>
      </c>
      <c r="D84" s="148">
        <v>88</v>
      </c>
      <c r="E84" s="148">
        <v>107</v>
      </c>
      <c r="F84" s="148">
        <v>90</v>
      </c>
      <c r="G84" s="149">
        <f>SUM(C84:F84)</f>
        <v>387</v>
      </c>
      <c r="H84" s="401" t="s">
        <v>470</v>
      </c>
      <c r="I84" s="402"/>
      <c r="J84" s="402"/>
      <c r="K84" s="402"/>
      <c r="L84" s="402"/>
      <c r="M84" s="402"/>
      <c r="N84" s="402"/>
      <c r="O84" s="403"/>
    </row>
    <row r="85" spans="1:15">
      <c r="A85" s="417" t="s">
        <v>443</v>
      </c>
      <c r="B85" s="417"/>
      <c r="C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</row>
    <row r="86" spans="1:15">
      <c r="A86" s="162"/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</row>
    <row r="88" spans="1:15" s="160" customFormat="1" ht="31.2" customHeight="1">
      <c r="A88" s="159" t="s">
        <v>10</v>
      </c>
      <c r="B88" s="159" t="s">
        <v>442</v>
      </c>
      <c r="C88" s="159" t="s">
        <v>453</v>
      </c>
      <c r="D88" s="159" t="s">
        <v>444</v>
      </c>
      <c r="E88" s="159" t="s">
        <v>451</v>
      </c>
      <c r="F88" s="408" t="s">
        <v>19</v>
      </c>
      <c r="G88" s="409"/>
      <c r="H88" s="409"/>
      <c r="I88" s="409"/>
      <c r="J88" s="409"/>
      <c r="K88" s="409"/>
      <c r="L88" s="409"/>
      <c r="M88" s="409"/>
      <c r="N88" s="409"/>
      <c r="O88" s="410"/>
    </row>
    <row r="89" spans="1:15" ht="15.6">
      <c r="A89" s="155">
        <v>1</v>
      </c>
      <c r="B89" s="155" t="s">
        <v>36</v>
      </c>
      <c r="C89" s="161">
        <v>7</v>
      </c>
      <c r="D89" s="161">
        <v>6</v>
      </c>
      <c r="E89" s="161"/>
      <c r="F89" s="404"/>
      <c r="G89" s="405"/>
      <c r="H89" s="405"/>
      <c r="I89" s="405"/>
      <c r="J89" s="405"/>
      <c r="K89" s="405"/>
      <c r="L89" s="405"/>
      <c r="M89" s="405"/>
      <c r="N89" s="405"/>
      <c r="O89" s="406"/>
    </row>
    <row r="90" spans="1:15" ht="15.6">
      <c r="A90" s="155">
        <v>2</v>
      </c>
      <c r="B90" s="155" t="s">
        <v>445</v>
      </c>
      <c r="C90" s="161">
        <v>7</v>
      </c>
      <c r="D90" s="161">
        <v>8</v>
      </c>
      <c r="E90" s="161"/>
      <c r="F90" s="404"/>
      <c r="G90" s="405"/>
      <c r="H90" s="405"/>
      <c r="I90" s="405"/>
      <c r="J90" s="405"/>
      <c r="K90" s="405"/>
      <c r="L90" s="405"/>
      <c r="M90" s="405"/>
      <c r="N90" s="405"/>
      <c r="O90" s="406"/>
    </row>
    <row r="91" spans="1:15" ht="15.6">
      <c r="A91" s="155">
        <v>3</v>
      </c>
      <c r="B91" s="155" t="s">
        <v>446</v>
      </c>
      <c r="C91" s="161">
        <v>5</v>
      </c>
      <c r="D91" s="161">
        <v>4</v>
      </c>
      <c r="E91" s="161">
        <v>1</v>
      </c>
      <c r="F91" s="404"/>
      <c r="G91" s="405"/>
      <c r="H91" s="405"/>
      <c r="I91" s="405"/>
      <c r="J91" s="405"/>
      <c r="K91" s="405"/>
      <c r="L91" s="405"/>
      <c r="M91" s="405"/>
      <c r="N91" s="405"/>
      <c r="O91" s="406"/>
    </row>
    <row r="92" spans="1:15" ht="15.6">
      <c r="A92" s="155">
        <v>4</v>
      </c>
      <c r="B92" s="155" t="s">
        <v>155</v>
      </c>
      <c r="C92" s="161">
        <v>2</v>
      </c>
      <c r="D92" s="161">
        <v>2</v>
      </c>
      <c r="E92" s="161"/>
      <c r="F92" s="404"/>
      <c r="G92" s="405"/>
      <c r="H92" s="405"/>
      <c r="I92" s="405"/>
      <c r="J92" s="405"/>
      <c r="K92" s="405"/>
      <c r="L92" s="405"/>
      <c r="M92" s="405"/>
      <c r="N92" s="405"/>
      <c r="O92" s="406"/>
    </row>
    <row r="93" spans="1:15" ht="15.6">
      <c r="A93" s="155">
        <v>5</v>
      </c>
      <c r="B93" s="155" t="s">
        <v>93</v>
      </c>
      <c r="C93" s="161">
        <v>2</v>
      </c>
      <c r="D93" s="161">
        <v>2</v>
      </c>
      <c r="E93" s="161"/>
      <c r="F93" s="404"/>
      <c r="G93" s="405"/>
      <c r="H93" s="405"/>
      <c r="I93" s="405"/>
      <c r="J93" s="405"/>
      <c r="K93" s="405"/>
      <c r="L93" s="405"/>
      <c r="M93" s="405"/>
      <c r="N93" s="405"/>
      <c r="O93" s="406"/>
    </row>
    <row r="94" spans="1:15" ht="15.6">
      <c r="A94" s="155">
        <v>6</v>
      </c>
      <c r="B94" s="155" t="s">
        <v>450</v>
      </c>
      <c r="C94" s="161">
        <v>2</v>
      </c>
      <c r="D94" s="161">
        <v>2</v>
      </c>
      <c r="E94" s="161"/>
      <c r="F94" s="404"/>
      <c r="G94" s="405"/>
      <c r="H94" s="405"/>
      <c r="I94" s="405"/>
      <c r="J94" s="405"/>
      <c r="K94" s="405"/>
      <c r="L94" s="405"/>
      <c r="M94" s="405"/>
      <c r="N94" s="405"/>
      <c r="O94" s="406"/>
    </row>
    <row r="95" spans="1:15" ht="15.6">
      <c r="A95" s="155">
        <v>7</v>
      </c>
      <c r="B95" s="155" t="s">
        <v>448</v>
      </c>
      <c r="C95" s="161">
        <v>2</v>
      </c>
      <c r="D95" s="161">
        <v>2</v>
      </c>
      <c r="E95" s="161"/>
      <c r="F95" s="404"/>
      <c r="G95" s="405"/>
      <c r="H95" s="405"/>
      <c r="I95" s="405"/>
      <c r="J95" s="405"/>
      <c r="K95" s="405"/>
      <c r="L95" s="405"/>
      <c r="M95" s="405"/>
      <c r="N95" s="405"/>
      <c r="O95" s="406"/>
    </row>
    <row r="96" spans="1:15" ht="15.6">
      <c r="A96" s="155">
        <v>8</v>
      </c>
      <c r="B96" s="155" t="s">
        <v>449</v>
      </c>
      <c r="C96" s="161">
        <v>2</v>
      </c>
      <c r="D96" s="161">
        <v>1</v>
      </c>
      <c r="E96" s="161">
        <v>1</v>
      </c>
      <c r="F96" s="404"/>
      <c r="G96" s="405"/>
      <c r="H96" s="405"/>
      <c r="I96" s="405"/>
      <c r="J96" s="405"/>
      <c r="K96" s="405"/>
      <c r="L96" s="405"/>
      <c r="M96" s="405"/>
      <c r="N96" s="405"/>
      <c r="O96" s="406"/>
    </row>
    <row r="97" spans="1:15" ht="15.6">
      <c r="A97" s="155">
        <v>9</v>
      </c>
      <c r="B97" s="155" t="s">
        <v>23</v>
      </c>
      <c r="C97" s="161">
        <v>1</v>
      </c>
      <c r="D97" s="161">
        <v>1</v>
      </c>
      <c r="E97" s="161"/>
      <c r="F97" s="404"/>
      <c r="G97" s="405"/>
      <c r="H97" s="405"/>
      <c r="I97" s="405"/>
      <c r="J97" s="405"/>
      <c r="K97" s="405"/>
      <c r="L97" s="405"/>
      <c r="M97" s="405"/>
      <c r="N97" s="405"/>
      <c r="O97" s="406"/>
    </row>
    <row r="98" spans="1:15" ht="15.6">
      <c r="A98" s="155">
        <v>10</v>
      </c>
      <c r="B98" s="155" t="s">
        <v>123</v>
      </c>
      <c r="C98" s="161">
        <v>1</v>
      </c>
      <c r="D98" s="161">
        <v>0</v>
      </c>
      <c r="E98" s="161">
        <v>1</v>
      </c>
      <c r="F98" s="404"/>
      <c r="G98" s="405"/>
      <c r="H98" s="405"/>
      <c r="I98" s="405"/>
      <c r="J98" s="405"/>
      <c r="K98" s="405"/>
      <c r="L98" s="405"/>
      <c r="M98" s="405"/>
      <c r="N98" s="405"/>
      <c r="O98" s="406"/>
    </row>
    <row r="99" spans="1:15" ht="15.6">
      <c r="A99" s="155">
        <v>11</v>
      </c>
      <c r="B99" s="155" t="s">
        <v>119</v>
      </c>
      <c r="C99" s="161">
        <v>3</v>
      </c>
      <c r="D99" s="161">
        <v>2</v>
      </c>
      <c r="E99" s="161">
        <v>1</v>
      </c>
      <c r="F99" s="404"/>
      <c r="G99" s="405"/>
      <c r="H99" s="405"/>
      <c r="I99" s="405"/>
      <c r="J99" s="405"/>
      <c r="K99" s="405"/>
      <c r="L99" s="405"/>
      <c r="M99" s="405"/>
      <c r="N99" s="405"/>
      <c r="O99" s="406"/>
    </row>
    <row r="100" spans="1:15" ht="15.6">
      <c r="A100" s="155">
        <v>12</v>
      </c>
      <c r="B100" s="155" t="s">
        <v>108</v>
      </c>
      <c r="C100" s="161">
        <v>2</v>
      </c>
      <c r="D100" s="161">
        <v>2</v>
      </c>
      <c r="E100" s="161"/>
      <c r="F100" s="156"/>
      <c r="G100" s="157"/>
      <c r="H100" s="157"/>
      <c r="I100" s="157"/>
      <c r="J100" s="157"/>
      <c r="K100" s="157"/>
      <c r="L100" s="157"/>
      <c r="M100" s="157"/>
      <c r="N100" s="157"/>
      <c r="O100" s="158"/>
    </row>
    <row r="101" spans="1:15" ht="15.6">
      <c r="A101" s="155">
        <v>13</v>
      </c>
      <c r="B101" s="155" t="s">
        <v>454</v>
      </c>
      <c r="C101" s="161">
        <v>1</v>
      </c>
      <c r="D101" s="161">
        <v>1</v>
      </c>
      <c r="E101" s="161"/>
      <c r="F101" s="156"/>
      <c r="G101" s="157"/>
      <c r="H101" s="157"/>
      <c r="I101" s="157"/>
      <c r="J101" s="157"/>
      <c r="K101" s="157"/>
      <c r="L101" s="157"/>
      <c r="M101" s="157"/>
      <c r="N101" s="157"/>
      <c r="O101" s="158"/>
    </row>
    <row r="102" spans="1:15" ht="15.6">
      <c r="A102" s="155">
        <v>14</v>
      </c>
      <c r="B102" s="155" t="s">
        <v>447</v>
      </c>
      <c r="C102" s="161">
        <v>0</v>
      </c>
      <c r="D102" s="161"/>
      <c r="E102" s="161"/>
      <c r="F102" s="404" t="s">
        <v>456</v>
      </c>
      <c r="G102" s="405"/>
      <c r="H102" s="405"/>
      <c r="I102" s="405"/>
      <c r="J102" s="405"/>
      <c r="K102" s="405"/>
      <c r="L102" s="405"/>
      <c r="M102" s="405"/>
      <c r="N102" s="405"/>
      <c r="O102" s="406"/>
    </row>
    <row r="103" spans="1:15" ht="15.6">
      <c r="A103" s="155">
        <v>15</v>
      </c>
      <c r="B103" s="155" t="s">
        <v>455</v>
      </c>
      <c r="C103" s="161">
        <v>0</v>
      </c>
      <c r="D103" s="161"/>
      <c r="E103" s="161"/>
      <c r="F103" s="404" t="s">
        <v>457</v>
      </c>
      <c r="G103" s="405"/>
      <c r="H103" s="405"/>
      <c r="I103" s="405"/>
      <c r="J103" s="405"/>
      <c r="K103" s="405"/>
      <c r="L103" s="405"/>
      <c r="M103" s="405"/>
      <c r="N103" s="405"/>
      <c r="O103" s="406"/>
    </row>
    <row r="104" spans="1:15" ht="15.6">
      <c r="A104" s="155">
        <v>16</v>
      </c>
      <c r="B104" s="155" t="s">
        <v>188</v>
      </c>
      <c r="C104" s="161">
        <v>0</v>
      </c>
      <c r="D104" s="161"/>
      <c r="E104" s="161"/>
      <c r="F104" s="404" t="s">
        <v>457</v>
      </c>
      <c r="G104" s="405"/>
      <c r="H104" s="405"/>
      <c r="I104" s="405"/>
      <c r="J104" s="405"/>
      <c r="K104" s="405"/>
      <c r="L104" s="405"/>
      <c r="M104" s="405"/>
      <c r="N104" s="405"/>
      <c r="O104" s="406"/>
    </row>
    <row r="105" spans="1:15" s="7" customFormat="1" ht="15.6">
      <c r="A105" s="153"/>
      <c r="B105" s="153" t="s">
        <v>452</v>
      </c>
      <c r="C105" s="154">
        <f>SUM(C89:C104)</f>
        <v>37</v>
      </c>
      <c r="D105" s="154">
        <f>SUM(D89:D104)</f>
        <v>33</v>
      </c>
      <c r="E105" s="154">
        <f>SUM(E89:E104)</f>
        <v>4</v>
      </c>
      <c r="F105" s="404"/>
      <c r="G105" s="405"/>
      <c r="H105" s="405"/>
      <c r="I105" s="405"/>
      <c r="J105" s="405"/>
      <c r="K105" s="405"/>
      <c r="L105" s="405"/>
      <c r="M105" s="405"/>
      <c r="N105" s="405"/>
      <c r="O105" s="406"/>
    </row>
    <row r="106" spans="1:15">
      <c r="A106" s="407" t="s">
        <v>458</v>
      </c>
      <c r="B106" s="407"/>
      <c r="C106" s="407"/>
      <c r="D106" s="407"/>
      <c r="E106" s="407"/>
      <c r="F106" s="407"/>
      <c r="G106" s="407"/>
      <c r="H106" s="407"/>
      <c r="I106" s="407"/>
      <c r="J106" s="407"/>
      <c r="K106" s="407"/>
      <c r="L106" s="407"/>
      <c r="M106" s="407"/>
      <c r="N106" s="407"/>
      <c r="O106" s="407"/>
    </row>
    <row r="107" spans="1:15" ht="31.2">
      <c r="A107" s="159" t="s">
        <v>10</v>
      </c>
      <c r="B107" s="159" t="s">
        <v>442</v>
      </c>
      <c r="C107" s="159" t="s">
        <v>459</v>
      </c>
      <c r="D107" s="159" t="s">
        <v>444</v>
      </c>
      <c r="E107" s="159" t="s">
        <v>451</v>
      </c>
      <c r="F107" s="408" t="s">
        <v>19</v>
      </c>
      <c r="G107" s="409"/>
      <c r="H107" s="409"/>
      <c r="I107" s="409"/>
      <c r="J107" s="409"/>
      <c r="K107" s="409"/>
      <c r="L107" s="409"/>
      <c r="M107" s="409"/>
      <c r="N107" s="409"/>
      <c r="O107" s="410"/>
    </row>
    <row r="108" spans="1:15" ht="15.6">
      <c r="A108" s="155">
        <v>1</v>
      </c>
      <c r="B108" s="155" t="s">
        <v>44</v>
      </c>
      <c r="C108" s="161">
        <v>1</v>
      </c>
      <c r="D108" s="161">
        <v>1</v>
      </c>
      <c r="E108" s="161"/>
      <c r="F108" s="404"/>
      <c r="G108" s="405"/>
      <c r="H108" s="405"/>
      <c r="I108" s="405"/>
      <c r="J108" s="405"/>
      <c r="K108" s="405"/>
      <c r="L108" s="405"/>
      <c r="M108" s="405"/>
      <c r="N108" s="405"/>
      <c r="O108" s="406"/>
    </row>
    <row r="109" spans="1:15" ht="15.6">
      <c r="A109" s="155">
        <v>2</v>
      </c>
      <c r="B109" s="155" t="s">
        <v>43</v>
      </c>
      <c r="C109" s="161">
        <v>1</v>
      </c>
      <c r="D109" s="161">
        <v>1</v>
      </c>
      <c r="E109" s="161"/>
      <c r="F109" s="404"/>
      <c r="G109" s="405"/>
      <c r="H109" s="405"/>
      <c r="I109" s="405"/>
      <c r="J109" s="405"/>
      <c r="K109" s="405"/>
      <c r="L109" s="405"/>
      <c r="M109" s="405"/>
      <c r="N109" s="405"/>
      <c r="O109" s="406"/>
    </row>
    <row r="110" spans="1:15" ht="15.6">
      <c r="A110" s="155">
        <v>3</v>
      </c>
      <c r="B110" s="155" t="s">
        <v>48</v>
      </c>
      <c r="C110" s="161">
        <v>2</v>
      </c>
      <c r="D110" s="161">
        <v>2</v>
      </c>
      <c r="E110" s="161"/>
      <c r="F110" s="404"/>
      <c r="G110" s="405"/>
      <c r="H110" s="405"/>
      <c r="I110" s="405"/>
      <c r="J110" s="405"/>
      <c r="K110" s="405"/>
      <c r="L110" s="405"/>
      <c r="M110" s="405"/>
      <c r="N110" s="405"/>
      <c r="O110" s="406"/>
    </row>
    <row r="111" spans="1:15" ht="15.6">
      <c r="A111" s="155">
        <v>4</v>
      </c>
      <c r="B111" s="155" t="s">
        <v>52</v>
      </c>
      <c r="C111" s="161">
        <v>1</v>
      </c>
      <c r="D111" s="161">
        <v>1</v>
      </c>
      <c r="E111" s="161"/>
      <c r="F111" s="404"/>
      <c r="G111" s="405"/>
      <c r="H111" s="405"/>
      <c r="I111" s="405"/>
      <c r="J111" s="405"/>
      <c r="K111" s="405"/>
      <c r="L111" s="405"/>
      <c r="M111" s="405"/>
      <c r="N111" s="405"/>
      <c r="O111" s="406"/>
    </row>
    <row r="112" spans="1:15" ht="15.6">
      <c r="A112" s="155">
        <v>5</v>
      </c>
      <c r="B112" s="155" t="s">
        <v>264</v>
      </c>
      <c r="C112" s="161">
        <v>1</v>
      </c>
      <c r="D112" s="161">
        <v>1</v>
      </c>
      <c r="E112" s="161"/>
      <c r="F112" s="404"/>
      <c r="G112" s="405"/>
      <c r="H112" s="405"/>
      <c r="I112" s="405"/>
      <c r="J112" s="405"/>
      <c r="K112" s="405"/>
      <c r="L112" s="405"/>
      <c r="M112" s="405"/>
      <c r="N112" s="405"/>
      <c r="O112" s="406"/>
    </row>
    <row r="113" spans="1:15" ht="15.6">
      <c r="A113" s="153"/>
      <c r="B113" s="153" t="s">
        <v>452</v>
      </c>
      <c r="C113" s="154">
        <f>SUM(C108:C112)</f>
        <v>6</v>
      </c>
      <c r="D113" s="154">
        <f>SUM(D108:D112)</f>
        <v>6</v>
      </c>
      <c r="E113" s="154"/>
      <c r="F113" s="404"/>
      <c r="G113" s="405"/>
      <c r="H113" s="405"/>
      <c r="I113" s="405"/>
      <c r="J113" s="405"/>
      <c r="K113" s="405"/>
      <c r="L113" s="405"/>
      <c r="M113" s="405"/>
      <c r="N113" s="405"/>
      <c r="O113" s="406"/>
    </row>
    <row r="114" spans="1:15">
      <c r="A114" s="407" t="s">
        <v>462</v>
      </c>
      <c r="B114" s="407"/>
      <c r="C114" s="407"/>
      <c r="D114" s="407"/>
      <c r="E114" s="407"/>
      <c r="F114" s="407"/>
      <c r="G114" s="407"/>
      <c r="H114" s="407"/>
      <c r="I114" s="407"/>
      <c r="J114" s="407"/>
      <c r="K114" s="407"/>
      <c r="L114" s="407"/>
      <c r="M114" s="407"/>
      <c r="N114" s="407"/>
      <c r="O114" s="407"/>
    </row>
    <row r="115" spans="1:15" ht="31.2">
      <c r="A115" s="159" t="s">
        <v>10</v>
      </c>
      <c r="B115" s="159" t="s">
        <v>442</v>
      </c>
      <c r="C115" s="159" t="s">
        <v>459</v>
      </c>
      <c r="D115" s="159" t="s">
        <v>444</v>
      </c>
      <c r="E115" s="159" t="s">
        <v>451</v>
      </c>
      <c r="F115" s="408" t="s">
        <v>19</v>
      </c>
      <c r="G115" s="409"/>
      <c r="H115" s="409"/>
      <c r="I115" s="409"/>
      <c r="J115" s="409"/>
      <c r="K115" s="409"/>
      <c r="L115" s="409"/>
      <c r="M115" s="409"/>
      <c r="N115" s="409"/>
      <c r="O115" s="410"/>
    </row>
    <row r="116" spans="1:15" ht="15.6">
      <c r="A116" s="155">
        <v>1</v>
      </c>
      <c r="B116" s="155" t="s">
        <v>30</v>
      </c>
      <c r="C116" s="161">
        <v>1</v>
      </c>
      <c r="D116" s="161">
        <v>1</v>
      </c>
      <c r="E116" s="161"/>
      <c r="F116" s="404"/>
      <c r="G116" s="405"/>
      <c r="H116" s="405"/>
      <c r="I116" s="405"/>
      <c r="J116" s="405"/>
      <c r="K116" s="405"/>
      <c r="L116" s="405"/>
      <c r="M116" s="405"/>
      <c r="N116" s="405"/>
      <c r="O116" s="406"/>
    </row>
    <row r="117" spans="1:15" ht="15.6">
      <c r="A117" s="155">
        <v>2</v>
      </c>
      <c r="B117" s="155" t="s">
        <v>460</v>
      </c>
      <c r="C117" s="161">
        <v>3</v>
      </c>
      <c r="D117" s="161">
        <v>3</v>
      </c>
      <c r="E117" s="161"/>
      <c r="F117" s="404"/>
      <c r="G117" s="405"/>
      <c r="H117" s="405"/>
      <c r="I117" s="405"/>
      <c r="J117" s="405"/>
      <c r="K117" s="405"/>
      <c r="L117" s="405"/>
      <c r="M117" s="405"/>
      <c r="N117" s="405"/>
      <c r="O117" s="406"/>
    </row>
    <row r="118" spans="1:15" ht="15.6">
      <c r="A118" s="153"/>
      <c r="B118" s="153" t="s">
        <v>452</v>
      </c>
      <c r="C118" s="154">
        <f>SUM(C116:C117)</f>
        <v>4</v>
      </c>
      <c r="D118" s="154">
        <f>SUM(D116:D117)</f>
        <v>4</v>
      </c>
      <c r="E118" s="154"/>
      <c r="F118" s="404"/>
      <c r="G118" s="405"/>
      <c r="H118" s="405"/>
      <c r="I118" s="405"/>
      <c r="J118" s="405"/>
      <c r="K118" s="405"/>
      <c r="L118" s="405"/>
      <c r="M118" s="405"/>
      <c r="N118" s="405"/>
      <c r="O118" s="406"/>
    </row>
    <row r="119" spans="1:15">
      <c r="A119" s="392" t="s">
        <v>471</v>
      </c>
      <c r="B119" s="392"/>
      <c r="C119" s="392"/>
      <c r="D119" s="392"/>
      <c r="E119" s="392"/>
      <c r="F119" s="392"/>
      <c r="G119" s="392"/>
      <c r="H119" s="392"/>
      <c r="I119" s="392"/>
      <c r="J119" s="392"/>
      <c r="K119" s="392"/>
      <c r="L119" s="392"/>
      <c r="M119" s="392"/>
      <c r="N119" s="392"/>
      <c r="O119" s="392"/>
    </row>
    <row r="120" spans="1:15" ht="18">
      <c r="A120" s="390" t="s">
        <v>94</v>
      </c>
      <c r="B120" s="390"/>
      <c r="C120" s="1"/>
      <c r="D120" s="1"/>
      <c r="E120" s="2"/>
      <c r="F120" s="1"/>
      <c r="G120" s="1"/>
      <c r="H120" s="391" t="s">
        <v>350</v>
      </c>
      <c r="I120" s="391"/>
      <c r="J120" s="391"/>
      <c r="K120" s="391"/>
      <c r="L120" s="391"/>
      <c r="M120" s="391"/>
      <c r="N120" s="6"/>
      <c r="O120" s="6"/>
    </row>
    <row r="121" spans="1:15" ht="15.6">
      <c r="A121" s="388" t="s">
        <v>463</v>
      </c>
      <c r="B121" s="388"/>
      <c r="C121" s="1"/>
      <c r="D121" s="389" t="s">
        <v>95</v>
      </c>
      <c r="E121" s="389"/>
      <c r="F121" s="1"/>
      <c r="G121" s="1"/>
      <c r="H121" s="389" t="s">
        <v>96</v>
      </c>
      <c r="I121" s="389"/>
      <c r="J121" s="389"/>
      <c r="K121" s="389"/>
      <c r="L121" s="389"/>
      <c r="M121" s="389"/>
      <c r="N121" s="6"/>
      <c r="O121" s="6"/>
    </row>
    <row r="122" spans="1:15" ht="15.6">
      <c r="A122" s="388" t="s">
        <v>97</v>
      </c>
      <c r="B122" s="388"/>
      <c r="C122" s="1"/>
      <c r="D122" s="2"/>
      <c r="E122" s="1"/>
      <c r="F122" s="1"/>
      <c r="G122" s="1"/>
      <c r="H122" s="3"/>
      <c r="I122" s="2"/>
      <c r="J122" s="2"/>
      <c r="K122" s="2"/>
      <c r="L122" s="2"/>
      <c r="M122" s="4"/>
      <c r="N122" s="6"/>
      <c r="O122" s="6"/>
    </row>
    <row r="123" spans="1:15" ht="15.6">
      <c r="A123" s="2"/>
      <c r="B123" s="1"/>
      <c r="C123" s="1"/>
      <c r="D123" s="389" t="s">
        <v>141</v>
      </c>
      <c r="E123" s="389"/>
      <c r="F123" s="1"/>
      <c r="G123" s="1"/>
      <c r="H123" s="389" t="s">
        <v>194</v>
      </c>
      <c r="I123" s="389"/>
      <c r="J123" s="389"/>
      <c r="K123" s="389"/>
      <c r="L123" s="389"/>
      <c r="M123" s="389"/>
      <c r="N123" s="6"/>
      <c r="O123" s="6"/>
    </row>
  </sheetData>
  <mergeCells count="78">
    <mergeCell ref="A64:D64"/>
    <mergeCell ref="K11:L11"/>
    <mergeCell ref="A10:C10"/>
    <mergeCell ref="D69:E69"/>
    <mergeCell ref="H69:M69"/>
    <mergeCell ref="M11:O11"/>
    <mergeCell ref="C25:O25"/>
    <mergeCell ref="C46:O46"/>
    <mergeCell ref="A65:O65"/>
    <mergeCell ref="A66:B66"/>
    <mergeCell ref="H66:M66"/>
    <mergeCell ref="J11:J12"/>
    <mergeCell ref="C13:O13"/>
    <mergeCell ref="C18:O18"/>
    <mergeCell ref="A67:B67"/>
    <mergeCell ref="D67:E67"/>
    <mergeCell ref="H67:M67"/>
    <mergeCell ref="A77:C77"/>
    <mergeCell ref="A78:C78"/>
    <mergeCell ref="A85:O85"/>
    <mergeCell ref="A80:O80"/>
    <mergeCell ref="A68:B68"/>
    <mergeCell ref="A1:C1"/>
    <mergeCell ref="A2:C2"/>
    <mergeCell ref="A3:M3"/>
    <mergeCell ref="A4:M4"/>
    <mergeCell ref="A11:A12"/>
    <mergeCell ref="B11:B12"/>
    <mergeCell ref="C11:C12"/>
    <mergeCell ref="D11:D12"/>
    <mergeCell ref="E11:E12"/>
    <mergeCell ref="F11:F12"/>
    <mergeCell ref="G11:G12"/>
    <mergeCell ref="I11:I12"/>
    <mergeCell ref="F88:O88"/>
    <mergeCell ref="F89:O89"/>
    <mergeCell ref="F90:O90"/>
    <mergeCell ref="F91:O91"/>
    <mergeCell ref="F94:O94"/>
    <mergeCell ref="F96:O96"/>
    <mergeCell ref="F97:O97"/>
    <mergeCell ref="F98:O98"/>
    <mergeCell ref="F99:O99"/>
    <mergeCell ref="F102:O102"/>
    <mergeCell ref="F107:O107"/>
    <mergeCell ref="F108:O108"/>
    <mergeCell ref="F109:O109"/>
    <mergeCell ref="F110:O110"/>
    <mergeCell ref="F103:O103"/>
    <mergeCell ref="F115:O115"/>
    <mergeCell ref="F116:O116"/>
    <mergeCell ref="F117:O117"/>
    <mergeCell ref="F111:O111"/>
    <mergeCell ref="F112:O112"/>
    <mergeCell ref="A119:O119"/>
    <mergeCell ref="K82:L82"/>
    <mergeCell ref="K83:L83"/>
    <mergeCell ref="H81:H82"/>
    <mergeCell ref="O81:O82"/>
    <mergeCell ref="H84:O84"/>
    <mergeCell ref="N81:N82"/>
    <mergeCell ref="F104:O104"/>
    <mergeCell ref="F105:O105"/>
    <mergeCell ref="F92:O92"/>
    <mergeCell ref="F93:O93"/>
    <mergeCell ref="F95:O95"/>
    <mergeCell ref="F118:O118"/>
    <mergeCell ref="F113:O113"/>
    <mergeCell ref="A106:O106"/>
    <mergeCell ref="A114:O114"/>
    <mergeCell ref="A122:B122"/>
    <mergeCell ref="D123:E123"/>
    <mergeCell ref="H123:M123"/>
    <mergeCell ref="A120:B120"/>
    <mergeCell ref="H120:M120"/>
    <mergeCell ref="A121:B121"/>
    <mergeCell ref="D121:E121"/>
    <mergeCell ref="H121:M121"/>
  </mergeCells>
  <pageMargins left="0" right="0" top="0.25" bottom="0.2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opLeftCell="A22" zoomScale="85" zoomScaleNormal="85" zoomScaleSheetLayoutView="55" workbookViewId="0">
      <selection activeCell="H48" sqref="H48"/>
    </sheetView>
  </sheetViews>
  <sheetFormatPr defaultColWidth="9.109375" defaultRowHeight="13.8"/>
  <cols>
    <col min="1" max="1" width="5.6640625" style="5" customWidth="1"/>
    <col min="2" max="2" width="20.5546875" style="5" customWidth="1"/>
    <col min="3" max="3" width="13" style="5" customWidth="1"/>
    <col min="4" max="4" width="13.44140625" style="5" customWidth="1"/>
    <col min="5" max="5" width="15.77734375" style="5" customWidth="1"/>
    <col min="6" max="6" width="58.21875" style="5" customWidth="1"/>
    <col min="7" max="7" width="7.6640625" style="5" customWidth="1"/>
    <col min="8" max="8" width="18.109375" style="5" customWidth="1"/>
    <col min="9" max="9" width="8.5546875" style="5" customWidth="1"/>
    <col min="10" max="10" width="12.109375" style="5" customWidth="1"/>
    <col min="11" max="11" width="5.88671875" style="5" customWidth="1"/>
    <col min="12" max="12" width="8.88671875" style="5" customWidth="1"/>
    <col min="13" max="13" width="7.88671875" style="7" customWidth="1"/>
    <col min="14" max="14" width="9.21875" style="5" customWidth="1"/>
    <col min="15" max="16384" width="9.109375" style="5"/>
  </cols>
  <sheetData>
    <row r="1" spans="1:14" ht="15.6">
      <c r="A1" s="444" t="s">
        <v>195</v>
      </c>
      <c r="B1" s="445"/>
      <c r="C1" s="445"/>
      <c r="D1" s="10"/>
      <c r="E1" s="10"/>
      <c r="F1" s="10"/>
      <c r="G1" s="11"/>
      <c r="H1" s="11"/>
      <c r="I1" s="11"/>
      <c r="J1" s="12"/>
      <c r="K1" s="11"/>
      <c r="L1" s="13"/>
      <c r="M1" s="14"/>
      <c r="N1" s="9"/>
    </row>
    <row r="2" spans="1:14" ht="17.399999999999999">
      <c r="A2" s="451" t="s">
        <v>351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</row>
    <row r="3" spans="1:14" ht="18" customHeight="1">
      <c r="A3" s="452" t="s">
        <v>349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</row>
    <row r="4" spans="1:14" ht="13.8" customHeight="1">
      <c r="A4" s="446" t="s">
        <v>10</v>
      </c>
      <c r="B4" s="449" t="s">
        <v>11</v>
      </c>
      <c r="C4" s="450" t="s">
        <v>279</v>
      </c>
      <c r="D4" s="449" t="s">
        <v>13</v>
      </c>
      <c r="E4" s="432" t="s">
        <v>405</v>
      </c>
      <c r="F4" s="459" t="s">
        <v>98</v>
      </c>
      <c r="G4" s="460"/>
      <c r="H4" s="460"/>
      <c r="I4" s="460"/>
      <c r="J4" s="460"/>
      <c r="K4" s="461"/>
      <c r="L4" s="439" t="s">
        <v>99</v>
      </c>
      <c r="M4" s="456" t="s">
        <v>154</v>
      </c>
      <c r="N4" s="453" t="s">
        <v>19</v>
      </c>
    </row>
    <row r="5" spans="1:14" ht="39.6">
      <c r="A5" s="447"/>
      <c r="B5" s="449"/>
      <c r="C5" s="450"/>
      <c r="D5" s="449"/>
      <c r="E5" s="462"/>
      <c r="F5" s="440" t="s">
        <v>100</v>
      </c>
      <c r="G5" s="15" t="s">
        <v>101</v>
      </c>
      <c r="H5" s="16" t="s">
        <v>102</v>
      </c>
      <c r="I5" s="15" t="s">
        <v>103</v>
      </c>
      <c r="J5" s="15" t="s">
        <v>104</v>
      </c>
      <c r="K5" s="15" t="s">
        <v>105</v>
      </c>
      <c r="L5" s="439"/>
      <c r="M5" s="457"/>
      <c r="N5" s="454"/>
    </row>
    <row r="6" spans="1:14" ht="8.4" customHeight="1">
      <c r="A6" s="448"/>
      <c r="B6" s="449"/>
      <c r="C6" s="450"/>
      <c r="D6" s="449"/>
      <c r="E6" s="433"/>
      <c r="F6" s="441"/>
      <c r="G6" s="170">
        <v>1</v>
      </c>
      <c r="H6" s="18"/>
      <c r="I6" s="170">
        <v>2</v>
      </c>
      <c r="J6" s="17"/>
      <c r="K6" s="170">
        <v>3</v>
      </c>
      <c r="L6" s="439"/>
      <c r="M6" s="458"/>
      <c r="N6" s="455"/>
    </row>
    <row r="7" spans="1:14" ht="18" customHeight="1">
      <c r="A7" s="26" t="s">
        <v>106</v>
      </c>
      <c r="B7" s="27" t="s">
        <v>107</v>
      </c>
      <c r="C7" s="28"/>
      <c r="D7" s="28"/>
      <c r="E7" s="28"/>
      <c r="F7" s="29"/>
      <c r="G7" s="28"/>
      <c r="H7" s="29"/>
      <c r="I7" s="28"/>
      <c r="J7" s="28"/>
      <c r="K7" s="28"/>
      <c r="L7" s="28"/>
      <c r="M7" s="30"/>
      <c r="N7" s="31"/>
    </row>
    <row r="8" spans="1:14" s="53" customFormat="1" ht="19.05" customHeight="1">
      <c r="A8" s="318">
        <v>1</v>
      </c>
      <c r="B8" s="319" t="s">
        <v>198</v>
      </c>
      <c r="C8" s="320">
        <v>25549</v>
      </c>
      <c r="D8" s="321" t="s">
        <v>35</v>
      </c>
      <c r="E8" s="322" t="s">
        <v>407</v>
      </c>
      <c r="F8" s="323" t="s">
        <v>377</v>
      </c>
      <c r="G8" s="324">
        <v>4</v>
      </c>
      <c r="H8" s="324"/>
      <c r="I8" s="324"/>
      <c r="J8" s="324"/>
      <c r="K8" s="324"/>
      <c r="L8" s="325">
        <f t="shared" ref="L8:L47" si="0">G8+I8+K8</f>
        <v>4</v>
      </c>
      <c r="M8" s="324">
        <f>L8-4</f>
        <v>0</v>
      </c>
      <c r="N8" s="326"/>
    </row>
    <row r="9" spans="1:14" s="53" customFormat="1" ht="19.05" customHeight="1">
      <c r="A9" s="318">
        <v>2</v>
      </c>
      <c r="B9" s="327" t="s">
        <v>199</v>
      </c>
      <c r="C9" s="328" t="s">
        <v>200</v>
      </c>
      <c r="D9" s="321" t="s">
        <v>247</v>
      </c>
      <c r="E9" s="321" t="s">
        <v>411</v>
      </c>
      <c r="F9" s="329" t="s">
        <v>353</v>
      </c>
      <c r="G9" s="321">
        <v>15</v>
      </c>
      <c r="H9" s="324" t="s">
        <v>217</v>
      </c>
      <c r="I9" s="324">
        <v>3</v>
      </c>
      <c r="J9" s="330" t="s">
        <v>330</v>
      </c>
      <c r="K9" s="330">
        <v>1</v>
      </c>
      <c r="L9" s="325">
        <f t="shared" si="0"/>
        <v>19</v>
      </c>
      <c r="M9" s="324">
        <f>L9-19</f>
        <v>0</v>
      </c>
      <c r="N9" s="326"/>
    </row>
    <row r="10" spans="1:14" s="53" customFormat="1" ht="19.05" customHeight="1">
      <c r="A10" s="318">
        <v>3</v>
      </c>
      <c r="B10" s="331" t="s">
        <v>201</v>
      </c>
      <c r="C10" s="328" t="s">
        <v>202</v>
      </c>
      <c r="D10" s="332" t="s">
        <v>64</v>
      </c>
      <c r="E10" s="332" t="s">
        <v>412</v>
      </c>
      <c r="F10" s="329" t="s">
        <v>398</v>
      </c>
      <c r="G10" s="332">
        <v>15</v>
      </c>
      <c r="H10" s="324" t="s">
        <v>270</v>
      </c>
      <c r="I10" s="333">
        <v>4</v>
      </c>
      <c r="J10" s="330" t="s">
        <v>336</v>
      </c>
      <c r="K10" s="330">
        <v>1</v>
      </c>
      <c r="L10" s="325">
        <f t="shared" si="0"/>
        <v>20</v>
      </c>
      <c r="M10" s="324">
        <f t="shared" ref="M10:M48" si="1">L10-19</f>
        <v>1</v>
      </c>
      <c r="N10" s="326"/>
    </row>
    <row r="11" spans="1:14" s="53" customFormat="1" ht="19.05" customHeight="1">
      <c r="A11" s="318">
        <v>4</v>
      </c>
      <c r="B11" s="331" t="s">
        <v>203</v>
      </c>
      <c r="C11" s="328" t="s">
        <v>204</v>
      </c>
      <c r="D11" s="321" t="s">
        <v>64</v>
      </c>
      <c r="E11" s="321" t="s">
        <v>413</v>
      </c>
      <c r="F11" s="323" t="s">
        <v>342</v>
      </c>
      <c r="G11" s="321">
        <v>14</v>
      </c>
      <c r="H11" s="324" t="s">
        <v>271</v>
      </c>
      <c r="I11" s="333">
        <v>4</v>
      </c>
      <c r="J11" s="330" t="s">
        <v>329</v>
      </c>
      <c r="K11" s="330">
        <v>1</v>
      </c>
      <c r="L11" s="325">
        <f t="shared" si="0"/>
        <v>19</v>
      </c>
      <c r="M11" s="324">
        <f t="shared" si="1"/>
        <v>0</v>
      </c>
      <c r="N11" s="326"/>
    </row>
    <row r="12" spans="1:14" s="53" customFormat="1" ht="34.950000000000003" customHeight="1">
      <c r="A12" s="318">
        <v>5</v>
      </c>
      <c r="B12" s="327" t="s">
        <v>205</v>
      </c>
      <c r="C12" s="328" t="s">
        <v>206</v>
      </c>
      <c r="D12" s="321" t="s">
        <v>64</v>
      </c>
      <c r="E12" s="334" t="s">
        <v>58</v>
      </c>
      <c r="F12" s="329" t="s">
        <v>498</v>
      </c>
      <c r="G12" s="321">
        <v>21</v>
      </c>
      <c r="H12" s="324"/>
      <c r="I12" s="333"/>
      <c r="J12" s="330" t="s">
        <v>332</v>
      </c>
      <c r="K12" s="330">
        <v>1</v>
      </c>
      <c r="L12" s="325">
        <f t="shared" si="0"/>
        <v>22</v>
      </c>
      <c r="M12" s="324">
        <f t="shared" si="1"/>
        <v>3</v>
      </c>
      <c r="N12" s="326"/>
    </row>
    <row r="13" spans="1:14" s="53" customFormat="1" ht="18" customHeight="1">
      <c r="A13" s="318">
        <v>6</v>
      </c>
      <c r="B13" s="331" t="s">
        <v>207</v>
      </c>
      <c r="C13" s="328" t="s">
        <v>208</v>
      </c>
      <c r="D13" s="321" t="s">
        <v>64</v>
      </c>
      <c r="E13" s="334" t="s">
        <v>58</v>
      </c>
      <c r="F13" s="329" t="s">
        <v>335</v>
      </c>
      <c r="G13" s="321">
        <v>18</v>
      </c>
      <c r="H13" s="326"/>
      <c r="I13" s="333"/>
      <c r="J13" s="330" t="s">
        <v>334</v>
      </c>
      <c r="K13" s="330">
        <v>1</v>
      </c>
      <c r="L13" s="325">
        <f t="shared" si="0"/>
        <v>19</v>
      </c>
      <c r="M13" s="324">
        <f t="shared" si="1"/>
        <v>0</v>
      </c>
      <c r="N13" s="326"/>
    </row>
    <row r="14" spans="1:14" s="53" customFormat="1" ht="32.4" customHeight="1">
      <c r="A14" s="318">
        <v>7</v>
      </c>
      <c r="B14" s="331" t="s">
        <v>209</v>
      </c>
      <c r="C14" s="328" t="s">
        <v>210</v>
      </c>
      <c r="D14" s="321" t="s">
        <v>64</v>
      </c>
      <c r="E14" s="321" t="s">
        <v>414</v>
      </c>
      <c r="F14" s="329" t="s">
        <v>383</v>
      </c>
      <c r="G14" s="321">
        <v>15</v>
      </c>
      <c r="H14" s="324" t="s">
        <v>240</v>
      </c>
      <c r="I14" s="333">
        <v>4</v>
      </c>
      <c r="J14" s="330" t="s">
        <v>355</v>
      </c>
      <c r="K14" s="330">
        <v>1</v>
      </c>
      <c r="L14" s="325">
        <f t="shared" si="0"/>
        <v>20</v>
      </c>
      <c r="M14" s="324">
        <f t="shared" si="1"/>
        <v>1</v>
      </c>
      <c r="N14" s="326"/>
    </row>
    <row r="15" spans="1:14" s="53" customFormat="1" ht="30" customHeight="1">
      <c r="A15" s="318">
        <v>8</v>
      </c>
      <c r="B15" s="331" t="s">
        <v>211</v>
      </c>
      <c r="C15" s="328" t="s">
        <v>212</v>
      </c>
      <c r="D15" s="321" t="s">
        <v>64</v>
      </c>
      <c r="E15" s="321" t="s">
        <v>412</v>
      </c>
      <c r="F15" s="329" t="s">
        <v>501</v>
      </c>
      <c r="G15" s="321">
        <v>5</v>
      </c>
      <c r="H15" s="324" t="s">
        <v>216</v>
      </c>
      <c r="I15" s="333">
        <v>13</v>
      </c>
      <c r="J15" s="330" t="s">
        <v>338</v>
      </c>
      <c r="K15" s="330">
        <v>1</v>
      </c>
      <c r="L15" s="325">
        <f t="shared" si="0"/>
        <v>19</v>
      </c>
      <c r="M15" s="324">
        <f t="shared" si="1"/>
        <v>0</v>
      </c>
      <c r="N15" s="326"/>
    </row>
    <row r="16" spans="1:14" s="9" customFormat="1" ht="50.4" customHeight="1">
      <c r="A16" s="318">
        <v>9</v>
      </c>
      <c r="B16" s="327" t="s">
        <v>213</v>
      </c>
      <c r="C16" s="328" t="s">
        <v>214</v>
      </c>
      <c r="D16" s="321" t="s">
        <v>64</v>
      </c>
      <c r="E16" s="321" t="s">
        <v>108</v>
      </c>
      <c r="F16" s="323" t="s">
        <v>357</v>
      </c>
      <c r="G16" s="321">
        <v>15</v>
      </c>
      <c r="H16" s="324" t="s">
        <v>273</v>
      </c>
      <c r="I16" s="333">
        <v>4</v>
      </c>
      <c r="J16" s="324"/>
      <c r="K16" s="333"/>
      <c r="L16" s="325">
        <f t="shared" si="0"/>
        <v>19</v>
      </c>
      <c r="M16" s="324">
        <f t="shared" si="1"/>
        <v>0</v>
      </c>
      <c r="N16" s="326"/>
    </row>
    <row r="17" spans="1:14" s="53" customFormat="1" ht="42" customHeight="1">
      <c r="A17" s="318">
        <v>10</v>
      </c>
      <c r="B17" s="335" t="s">
        <v>181</v>
      </c>
      <c r="C17" s="336" t="s">
        <v>185</v>
      </c>
      <c r="D17" s="318" t="s">
        <v>64</v>
      </c>
      <c r="E17" s="337" t="s">
        <v>123</v>
      </c>
      <c r="F17" s="335" t="s">
        <v>378</v>
      </c>
      <c r="G17" s="330">
        <v>15</v>
      </c>
      <c r="H17" s="338" t="s">
        <v>274</v>
      </c>
      <c r="I17" s="338">
        <v>4</v>
      </c>
      <c r="J17" s="330"/>
      <c r="K17" s="338"/>
      <c r="L17" s="325">
        <f t="shared" si="0"/>
        <v>19</v>
      </c>
      <c r="M17" s="324">
        <f t="shared" si="1"/>
        <v>0</v>
      </c>
      <c r="N17" s="339" t="s">
        <v>215</v>
      </c>
    </row>
    <row r="18" spans="1:14" s="53" customFormat="1" ht="30" customHeight="1">
      <c r="A18" s="318">
        <v>11</v>
      </c>
      <c r="B18" s="335" t="s">
        <v>28</v>
      </c>
      <c r="C18" s="340" t="s">
        <v>29</v>
      </c>
      <c r="D18" s="318" t="s">
        <v>35</v>
      </c>
      <c r="E18" s="322" t="s">
        <v>408</v>
      </c>
      <c r="F18" s="335" t="s">
        <v>253</v>
      </c>
      <c r="G18" s="330">
        <v>4</v>
      </c>
      <c r="H18" s="338"/>
      <c r="I18" s="338"/>
      <c r="J18" s="330"/>
      <c r="K18" s="338"/>
      <c r="L18" s="325">
        <f t="shared" si="0"/>
        <v>4</v>
      </c>
      <c r="M18" s="324">
        <f>L18-4</f>
        <v>0</v>
      </c>
      <c r="N18" s="326"/>
    </row>
    <row r="19" spans="1:14" s="53" customFormat="1" ht="19.95" customHeight="1">
      <c r="A19" s="318">
        <v>12</v>
      </c>
      <c r="B19" s="335" t="s">
        <v>56</v>
      </c>
      <c r="C19" s="340" t="s">
        <v>57</v>
      </c>
      <c r="D19" s="318" t="s">
        <v>248</v>
      </c>
      <c r="E19" s="334" t="s">
        <v>58</v>
      </c>
      <c r="F19" s="335" t="s">
        <v>254</v>
      </c>
      <c r="G19" s="330">
        <v>18</v>
      </c>
      <c r="H19" s="324" t="s">
        <v>251</v>
      </c>
      <c r="I19" s="330">
        <v>1</v>
      </c>
      <c r="J19" s="330" t="s">
        <v>333</v>
      </c>
      <c r="K19" s="330">
        <v>1</v>
      </c>
      <c r="L19" s="325">
        <f t="shared" si="0"/>
        <v>20</v>
      </c>
      <c r="M19" s="324">
        <f t="shared" si="1"/>
        <v>1</v>
      </c>
      <c r="N19" s="326"/>
    </row>
    <row r="20" spans="1:14" s="53" customFormat="1" ht="19.95" customHeight="1">
      <c r="A20" s="318">
        <v>13</v>
      </c>
      <c r="B20" s="335" t="s">
        <v>60</v>
      </c>
      <c r="C20" s="336" t="s">
        <v>61</v>
      </c>
      <c r="D20" s="318" t="s">
        <v>64</v>
      </c>
      <c r="E20" s="334" t="s">
        <v>415</v>
      </c>
      <c r="F20" s="335" t="s">
        <v>360</v>
      </c>
      <c r="G20" s="318">
        <v>14</v>
      </c>
      <c r="H20" s="338" t="s">
        <v>275</v>
      </c>
      <c r="I20" s="318">
        <v>4</v>
      </c>
      <c r="J20" s="330" t="s">
        <v>355</v>
      </c>
      <c r="K20" s="330">
        <v>1</v>
      </c>
      <c r="L20" s="325">
        <f t="shared" si="0"/>
        <v>19</v>
      </c>
      <c r="M20" s="324">
        <f t="shared" si="1"/>
        <v>0</v>
      </c>
      <c r="N20" s="326"/>
    </row>
    <row r="21" spans="1:14" s="53" customFormat="1" ht="43.2" customHeight="1">
      <c r="A21" s="318">
        <v>14</v>
      </c>
      <c r="B21" s="335" t="s">
        <v>62</v>
      </c>
      <c r="C21" s="336" t="s">
        <v>63</v>
      </c>
      <c r="D21" s="318" t="s">
        <v>64</v>
      </c>
      <c r="E21" s="334" t="s">
        <v>58</v>
      </c>
      <c r="F21" s="335" t="s">
        <v>382</v>
      </c>
      <c r="G21" s="318">
        <v>19</v>
      </c>
      <c r="H21" s="330"/>
      <c r="I21" s="318"/>
      <c r="J21" s="330"/>
      <c r="K21" s="318"/>
      <c r="L21" s="325">
        <f t="shared" si="0"/>
        <v>19</v>
      </c>
      <c r="M21" s="324">
        <f t="shared" si="1"/>
        <v>0</v>
      </c>
      <c r="N21" s="326"/>
    </row>
    <row r="22" spans="1:14" s="53" customFormat="1" ht="39.6" customHeight="1">
      <c r="A22" s="318">
        <v>15</v>
      </c>
      <c r="B22" s="341" t="s">
        <v>67</v>
      </c>
      <c r="C22" s="340" t="s">
        <v>68</v>
      </c>
      <c r="D22" s="318" t="s">
        <v>64</v>
      </c>
      <c r="E22" s="334" t="s">
        <v>416</v>
      </c>
      <c r="F22" s="335" t="s">
        <v>328</v>
      </c>
      <c r="G22" s="330">
        <v>12</v>
      </c>
      <c r="H22" s="330" t="s">
        <v>475</v>
      </c>
      <c r="I22" s="330">
        <v>6</v>
      </c>
      <c r="J22" s="330" t="s">
        <v>336</v>
      </c>
      <c r="K22" s="330">
        <v>1</v>
      </c>
      <c r="L22" s="325">
        <f t="shared" si="0"/>
        <v>19</v>
      </c>
      <c r="M22" s="324">
        <f t="shared" si="1"/>
        <v>0</v>
      </c>
      <c r="N22" s="326"/>
    </row>
    <row r="23" spans="1:14" s="53" customFormat="1" ht="31.8" customHeight="1">
      <c r="A23" s="318">
        <v>16</v>
      </c>
      <c r="B23" s="335" t="s">
        <v>69</v>
      </c>
      <c r="C23" s="336" t="s">
        <v>70</v>
      </c>
      <c r="D23" s="318" t="s">
        <v>64</v>
      </c>
      <c r="E23" s="334" t="s">
        <v>417</v>
      </c>
      <c r="F23" s="335" t="s">
        <v>386</v>
      </c>
      <c r="G23" s="330">
        <v>15</v>
      </c>
      <c r="H23" s="338" t="s">
        <v>272</v>
      </c>
      <c r="I23" s="330">
        <v>4</v>
      </c>
      <c r="J23" s="330" t="s">
        <v>338</v>
      </c>
      <c r="K23" s="330">
        <v>1</v>
      </c>
      <c r="L23" s="325">
        <f t="shared" si="0"/>
        <v>20</v>
      </c>
      <c r="M23" s="324">
        <f t="shared" si="1"/>
        <v>1</v>
      </c>
      <c r="N23" s="326"/>
    </row>
    <row r="24" spans="1:14" s="53" customFormat="1" ht="34.799999999999997" customHeight="1">
      <c r="A24" s="318">
        <v>17</v>
      </c>
      <c r="B24" s="335" t="s">
        <v>71</v>
      </c>
      <c r="C24" s="336" t="s">
        <v>72</v>
      </c>
      <c r="D24" s="318" t="s">
        <v>64</v>
      </c>
      <c r="E24" s="334" t="s">
        <v>418</v>
      </c>
      <c r="F24" s="335" t="s">
        <v>399</v>
      </c>
      <c r="G24" s="330">
        <v>14.5</v>
      </c>
      <c r="H24" s="338" t="s">
        <v>276</v>
      </c>
      <c r="I24" s="330">
        <v>4</v>
      </c>
      <c r="J24" s="330" t="s">
        <v>474</v>
      </c>
      <c r="K24" s="330">
        <v>1</v>
      </c>
      <c r="L24" s="325">
        <f t="shared" si="0"/>
        <v>19.5</v>
      </c>
      <c r="M24" s="324">
        <f t="shared" si="1"/>
        <v>0.5</v>
      </c>
      <c r="N24" s="326"/>
    </row>
    <row r="25" spans="1:14" s="147" customFormat="1" ht="42" customHeight="1">
      <c r="A25" s="318">
        <v>18</v>
      </c>
      <c r="B25" s="335" t="s">
        <v>73</v>
      </c>
      <c r="C25" s="340" t="s">
        <v>74</v>
      </c>
      <c r="D25" s="318" t="s">
        <v>64</v>
      </c>
      <c r="E25" s="334" t="s">
        <v>75</v>
      </c>
      <c r="F25" s="335" t="s">
        <v>387</v>
      </c>
      <c r="G25" s="330">
        <v>16</v>
      </c>
      <c r="H25" s="330" t="s">
        <v>159</v>
      </c>
      <c r="I25" s="330">
        <v>3</v>
      </c>
      <c r="J25" s="330"/>
      <c r="K25" s="330"/>
      <c r="L25" s="325">
        <f t="shared" si="0"/>
        <v>19</v>
      </c>
      <c r="M25" s="324">
        <f t="shared" si="1"/>
        <v>0</v>
      </c>
      <c r="N25" s="326"/>
    </row>
    <row r="26" spans="1:14" s="53" customFormat="1" ht="28.2" customHeight="1">
      <c r="A26" s="318">
        <v>19</v>
      </c>
      <c r="B26" s="335" t="s">
        <v>178</v>
      </c>
      <c r="C26" s="336" t="s">
        <v>179</v>
      </c>
      <c r="D26" s="318" t="s">
        <v>64</v>
      </c>
      <c r="E26" s="334" t="s">
        <v>417</v>
      </c>
      <c r="F26" s="335" t="s">
        <v>337</v>
      </c>
      <c r="G26" s="330">
        <v>14</v>
      </c>
      <c r="H26" s="338" t="s">
        <v>277</v>
      </c>
      <c r="I26" s="330">
        <v>4</v>
      </c>
      <c r="J26" s="330" t="s">
        <v>329</v>
      </c>
      <c r="K26" s="330">
        <v>1</v>
      </c>
      <c r="L26" s="325">
        <f t="shared" si="0"/>
        <v>19</v>
      </c>
      <c r="M26" s="324">
        <f t="shared" si="1"/>
        <v>0</v>
      </c>
      <c r="N26" s="326"/>
    </row>
    <row r="27" spans="1:14" s="53" customFormat="1" ht="45" customHeight="1">
      <c r="A27" s="318">
        <v>20</v>
      </c>
      <c r="B27" s="335" t="s">
        <v>76</v>
      </c>
      <c r="C27" s="336" t="s">
        <v>77</v>
      </c>
      <c r="D27" s="318" t="s">
        <v>64</v>
      </c>
      <c r="E27" s="334" t="s">
        <v>78</v>
      </c>
      <c r="F27" s="335" t="s">
        <v>361</v>
      </c>
      <c r="G27" s="330">
        <v>16</v>
      </c>
      <c r="H27" s="330"/>
      <c r="I27" s="330"/>
      <c r="J27" s="330"/>
      <c r="K27" s="330"/>
      <c r="L27" s="325">
        <f t="shared" si="0"/>
        <v>16</v>
      </c>
      <c r="M27" s="324">
        <f>L27-16</f>
        <v>0</v>
      </c>
      <c r="N27" s="321" t="s">
        <v>358</v>
      </c>
    </row>
    <row r="28" spans="1:14" s="53" customFormat="1" ht="19.95" customHeight="1">
      <c r="A28" s="318">
        <v>21</v>
      </c>
      <c r="B28" s="335" t="s">
        <v>192</v>
      </c>
      <c r="C28" s="336" t="s">
        <v>193</v>
      </c>
      <c r="D28" s="318" t="s">
        <v>64</v>
      </c>
      <c r="E28" s="334" t="s">
        <v>419</v>
      </c>
      <c r="F28" s="335" t="s">
        <v>352</v>
      </c>
      <c r="G28" s="330">
        <v>18</v>
      </c>
      <c r="H28" s="342"/>
      <c r="I28" s="342"/>
      <c r="J28" s="330" t="s">
        <v>331</v>
      </c>
      <c r="K28" s="330">
        <v>1</v>
      </c>
      <c r="L28" s="325">
        <f t="shared" si="0"/>
        <v>19</v>
      </c>
      <c r="M28" s="324">
        <f t="shared" si="1"/>
        <v>0</v>
      </c>
      <c r="N28" s="339" t="s">
        <v>215</v>
      </c>
    </row>
    <row r="29" spans="1:14" s="53" customFormat="1" ht="57.6" customHeight="1">
      <c r="A29" s="318">
        <v>22</v>
      </c>
      <c r="B29" s="335" t="s">
        <v>316</v>
      </c>
      <c r="C29" s="336" t="s">
        <v>354</v>
      </c>
      <c r="D29" s="318" t="s">
        <v>64</v>
      </c>
      <c r="E29" s="334" t="s">
        <v>395</v>
      </c>
      <c r="F29" s="335" t="s">
        <v>385</v>
      </c>
      <c r="G29" s="330">
        <v>19.5</v>
      </c>
      <c r="H29" s="342"/>
      <c r="I29" s="342"/>
      <c r="J29" s="342"/>
      <c r="K29" s="342"/>
      <c r="L29" s="325">
        <f t="shared" si="0"/>
        <v>19.5</v>
      </c>
      <c r="M29" s="324">
        <f t="shared" si="1"/>
        <v>0.5</v>
      </c>
      <c r="N29" s="339" t="s">
        <v>215</v>
      </c>
    </row>
    <row r="30" spans="1:14" ht="30" customHeight="1">
      <c r="A30" s="325" t="s">
        <v>37</v>
      </c>
      <c r="B30" s="343" t="s">
        <v>110</v>
      </c>
      <c r="C30" s="343"/>
      <c r="D30" s="343"/>
      <c r="E30" s="344"/>
      <c r="F30" s="345"/>
      <c r="G30" s="343"/>
      <c r="H30" s="346"/>
      <c r="I30" s="343"/>
      <c r="J30" s="343"/>
      <c r="K30" s="343"/>
      <c r="L30" s="325"/>
      <c r="M30" s="324"/>
      <c r="N30" s="326"/>
    </row>
    <row r="31" spans="1:14" s="53" customFormat="1" ht="19.05" customHeight="1">
      <c r="A31" s="318">
        <v>1</v>
      </c>
      <c r="B31" s="347" t="s">
        <v>194</v>
      </c>
      <c r="C31" s="320" t="s">
        <v>218</v>
      </c>
      <c r="D31" s="321" t="s">
        <v>30</v>
      </c>
      <c r="E31" s="322" t="s">
        <v>406</v>
      </c>
      <c r="F31" s="323" t="s">
        <v>246</v>
      </c>
      <c r="G31" s="324">
        <v>2</v>
      </c>
      <c r="H31" s="324"/>
      <c r="I31" s="324"/>
      <c r="J31" s="348"/>
      <c r="K31" s="324"/>
      <c r="L31" s="325">
        <f t="shared" si="0"/>
        <v>2</v>
      </c>
      <c r="M31" s="324">
        <f>L31-2</f>
        <v>0</v>
      </c>
      <c r="N31" s="326"/>
    </row>
    <row r="32" spans="1:14" s="53" customFormat="1" ht="19.05" customHeight="1">
      <c r="A32" s="318">
        <v>2</v>
      </c>
      <c r="B32" s="331" t="s">
        <v>219</v>
      </c>
      <c r="C32" s="320" t="s">
        <v>220</v>
      </c>
      <c r="D32" s="321" t="s">
        <v>249</v>
      </c>
      <c r="E32" s="321" t="s">
        <v>420</v>
      </c>
      <c r="F32" s="329" t="s">
        <v>343</v>
      </c>
      <c r="G32" s="321">
        <v>15</v>
      </c>
      <c r="H32" s="333" t="s">
        <v>221</v>
      </c>
      <c r="I32" s="333">
        <v>3</v>
      </c>
      <c r="J32" s="330" t="s">
        <v>344</v>
      </c>
      <c r="K32" s="330">
        <v>1</v>
      </c>
      <c r="L32" s="325">
        <f t="shared" si="0"/>
        <v>19</v>
      </c>
      <c r="M32" s="324">
        <f t="shared" si="1"/>
        <v>0</v>
      </c>
      <c r="N32" s="326"/>
    </row>
    <row r="33" spans="1:14" s="53" customFormat="1" ht="28.8" customHeight="1">
      <c r="A33" s="318">
        <v>3</v>
      </c>
      <c r="B33" s="327" t="s">
        <v>222</v>
      </c>
      <c r="C33" s="328" t="s">
        <v>223</v>
      </c>
      <c r="D33" s="321" t="s">
        <v>64</v>
      </c>
      <c r="E33" s="321" t="s">
        <v>406</v>
      </c>
      <c r="F33" s="329" t="s">
        <v>324</v>
      </c>
      <c r="G33" s="321">
        <v>17</v>
      </c>
      <c r="H33" s="324"/>
      <c r="I33" s="333"/>
      <c r="J33" s="330" t="s">
        <v>325</v>
      </c>
      <c r="K33" s="330">
        <v>2</v>
      </c>
      <c r="L33" s="325">
        <f t="shared" si="0"/>
        <v>19</v>
      </c>
      <c r="M33" s="324">
        <f t="shared" si="1"/>
        <v>0</v>
      </c>
      <c r="N33" s="326"/>
    </row>
    <row r="34" spans="1:14" s="53" customFormat="1" ht="19.05" customHeight="1">
      <c r="A34" s="318">
        <v>4</v>
      </c>
      <c r="B34" s="327" t="s">
        <v>224</v>
      </c>
      <c r="C34" s="328" t="s">
        <v>225</v>
      </c>
      <c r="D34" s="321" t="s">
        <v>64</v>
      </c>
      <c r="E34" s="321" t="s">
        <v>421</v>
      </c>
      <c r="F34" s="329" t="s">
        <v>348</v>
      </c>
      <c r="G34" s="321">
        <v>14</v>
      </c>
      <c r="H34" s="324" t="s">
        <v>243</v>
      </c>
      <c r="I34" s="333">
        <v>4</v>
      </c>
      <c r="J34" s="330" t="s">
        <v>321</v>
      </c>
      <c r="K34" s="330">
        <v>1</v>
      </c>
      <c r="L34" s="325">
        <f t="shared" si="0"/>
        <v>19</v>
      </c>
      <c r="M34" s="324">
        <f t="shared" si="1"/>
        <v>0</v>
      </c>
      <c r="N34" s="326"/>
    </row>
    <row r="35" spans="1:14" s="53" customFormat="1" ht="30" customHeight="1">
      <c r="A35" s="318">
        <v>5</v>
      </c>
      <c r="B35" s="347" t="s">
        <v>226</v>
      </c>
      <c r="C35" s="328" t="s">
        <v>227</v>
      </c>
      <c r="D35" s="321" t="s">
        <v>64</v>
      </c>
      <c r="E35" s="321" t="s">
        <v>422</v>
      </c>
      <c r="F35" s="329" t="s">
        <v>245</v>
      </c>
      <c r="G35" s="349">
        <v>14.725</v>
      </c>
      <c r="H35" s="324" t="s">
        <v>241</v>
      </c>
      <c r="I35" s="333">
        <v>4</v>
      </c>
      <c r="J35" s="330" t="s">
        <v>322</v>
      </c>
      <c r="K35" s="330">
        <v>1</v>
      </c>
      <c r="L35" s="325">
        <f t="shared" si="0"/>
        <v>19.725000000000001</v>
      </c>
      <c r="M35" s="324">
        <f t="shared" si="1"/>
        <v>0.72500000000000142</v>
      </c>
      <c r="N35" s="326"/>
    </row>
    <row r="36" spans="1:14" s="53" customFormat="1" ht="37.799999999999997" customHeight="1">
      <c r="A36" s="318">
        <v>6</v>
      </c>
      <c r="B36" s="327" t="s">
        <v>228</v>
      </c>
      <c r="C36" s="328" t="s">
        <v>229</v>
      </c>
      <c r="D36" s="321" t="s">
        <v>64</v>
      </c>
      <c r="E36" s="321" t="s">
        <v>423</v>
      </c>
      <c r="F36" s="323" t="s">
        <v>326</v>
      </c>
      <c r="G36" s="321">
        <v>14.07</v>
      </c>
      <c r="H36" s="324" t="s">
        <v>238</v>
      </c>
      <c r="I36" s="333">
        <v>4</v>
      </c>
      <c r="J36" s="330" t="s">
        <v>473</v>
      </c>
      <c r="K36" s="330">
        <v>1</v>
      </c>
      <c r="L36" s="325">
        <f t="shared" si="0"/>
        <v>19.07</v>
      </c>
      <c r="M36" s="324">
        <f t="shared" si="1"/>
        <v>7.0000000000000284E-2</v>
      </c>
      <c r="N36" s="326"/>
    </row>
    <row r="37" spans="1:14" s="53" customFormat="1" ht="39.6" customHeight="1">
      <c r="A37" s="318">
        <v>7</v>
      </c>
      <c r="B37" s="327" t="s">
        <v>230</v>
      </c>
      <c r="C37" s="350" t="s">
        <v>231</v>
      </c>
      <c r="D37" s="321" t="s">
        <v>64</v>
      </c>
      <c r="E37" s="321" t="s">
        <v>93</v>
      </c>
      <c r="F37" s="329" t="s">
        <v>340</v>
      </c>
      <c r="G37" s="332">
        <v>14.205</v>
      </c>
      <c r="H37" s="324" t="s">
        <v>278</v>
      </c>
      <c r="I37" s="333">
        <v>4</v>
      </c>
      <c r="J37" s="330" t="s">
        <v>319</v>
      </c>
      <c r="K37" s="330">
        <v>1</v>
      </c>
      <c r="L37" s="325">
        <f t="shared" si="0"/>
        <v>19.204999999999998</v>
      </c>
      <c r="M37" s="324">
        <f t="shared" si="1"/>
        <v>0.20499999999999829</v>
      </c>
      <c r="N37" s="326"/>
    </row>
    <row r="38" spans="1:14" s="53" customFormat="1" ht="30" customHeight="1">
      <c r="A38" s="318">
        <v>8</v>
      </c>
      <c r="B38" s="347" t="s">
        <v>232</v>
      </c>
      <c r="C38" s="351" t="s">
        <v>233</v>
      </c>
      <c r="D38" s="321" t="s">
        <v>64</v>
      </c>
      <c r="E38" s="321" t="s">
        <v>424</v>
      </c>
      <c r="F38" s="329" t="s">
        <v>347</v>
      </c>
      <c r="G38" s="332">
        <v>18</v>
      </c>
      <c r="H38" s="324"/>
      <c r="I38" s="333"/>
      <c r="J38" s="330" t="s">
        <v>318</v>
      </c>
      <c r="K38" s="330">
        <v>1</v>
      </c>
      <c r="L38" s="325">
        <f t="shared" si="0"/>
        <v>19</v>
      </c>
      <c r="M38" s="324">
        <f t="shared" si="1"/>
        <v>0</v>
      </c>
      <c r="N38" s="326"/>
    </row>
    <row r="39" spans="1:14" s="53" customFormat="1" ht="39.6" customHeight="1">
      <c r="A39" s="318">
        <v>9</v>
      </c>
      <c r="B39" s="347" t="s">
        <v>234</v>
      </c>
      <c r="C39" s="352">
        <v>31761</v>
      </c>
      <c r="D39" s="321" t="s">
        <v>64</v>
      </c>
      <c r="E39" s="321" t="s">
        <v>425</v>
      </c>
      <c r="F39" s="329" t="s">
        <v>341</v>
      </c>
      <c r="G39" s="332">
        <v>14</v>
      </c>
      <c r="H39" s="324" t="s">
        <v>236</v>
      </c>
      <c r="I39" s="333">
        <v>4</v>
      </c>
      <c r="J39" s="330" t="s">
        <v>472</v>
      </c>
      <c r="K39" s="330">
        <v>1</v>
      </c>
      <c r="L39" s="325">
        <f t="shared" si="0"/>
        <v>19</v>
      </c>
      <c r="M39" s="324">
        <f t="shared" si="1"/>
        <v>0</v>
      </c>
      <c r="N39" s="326"/>
    </row>
    <row r="40" spans="1:14" s="53" customFormat="1" ht="30" customHeight="1">
      <c r="A40" s="318">
        <v>10</v>
      </c>
      <c r="B40" s="347" t="s">
        <v>235</v>
      </c>
      <c r="C40" s="352">
        <v>28192</v>
      </c>
      <c r="D40" s="321" t="s">
        <v>64</v>
      </c>
      <c r="E40" s="321" t="s">
        <v>421</v>
      </c>
      <c r="F40" s="329" t="s">
        <v>379</v>
      </c>
      <c r="G40" s="332">
        <v>14</v>
      </c>
      <c r="H40" s="324" t="s">
        <v>237</v>
      </c>
      <c r="I40" s="333">
        <v>4</v>
      </c>
      <c r="J40" s="330" t="s">
        <v>320</v>
      </c>
      <c r="K40" s="330">
        <v>1</v>
      </c>
      <c r="L40" s="325">
        <f t="shared" si="0"/>
        <v>19</v>
      </c>
      <c r="M40" s="324">
        <f t="shared" si="1"/>
        <v>0</v>
      </c>
      <c r="N40" s="326"/>
    </row>
    <row r="41" spans="1:14" s="53" customFormat="1" ht="19.95" customHeight="1">
      <c r="A41" s="318">
        <v>11</v>
      </c>
      <c r="B41" s="335" t="s">
        <v>141</v>
      </c>
      <c r="C41" s="353" t="s">
        <v>143</v>
      </c>
      <c r="D41" s="318" t="s">
        <v>35</v>
      </c>
      <c r="E41" s="354" t="s">
        <v>409</v>
      </c>
      <c r="F41" s="345" t="s">
        <v>252</v>
      </c>
      <c r="G41" s="318">
        <v>4</v>
      </c>
      <c r="H41" s="330"/>
      <c r="I41" s="330"/>
      <c r="J41" s="330"/>
      <c r="K41" s="343"/>
      <c r="L41" s="325">
        <f t="shared" si="0"/>
        <v>4</v>
      </c>
      <c r="M41" s="324">
        <f>L41-4</f>
        <v>0</v>
      </c>
      <c r="N41" s="326"/>
    </row>
    <row r="42" spans="1:14" s="53" customFormat="1" ht="33" customHeight="1">
      <c r="A42" s="318">
        <v>12</v>
      </c>
      <c r="B42" s="335" t="s">
        <v>81</v>
      </c>
      <c r="C42" s="336" t="s">
        <v>84</v>
      </c>
      <c r="D42" s="318" t="s">
        <v>250</v>
      </c>
      <c r="E42" s="334" t="s">
        <v>421</v>
      </c>
      <c r="F42" s="335" t="s">
        <v>346</v>
      </c>
      <c r="G42" s="330">
        <v>13</v>
      </c>
      <c r="H42" s="338" t="s">
        <v>327</v>
      </c>
      <c r="I42" s="330">
        <v>5</v>
      </c>
      <c r="J42" s="330" t="s">
        <v>317</v>
      </c>
      <c r="K42" s="330">
        <v>1</v>
      </c>
      <c r="L42" s="325">
        <f t="shared" si="0"/>
        <v>19</v>
      </c>
      <c r="M42" s="324">
        <f t="shared" si="1"/>
        <v>0</v>
      </c>
      <c r="N42" s="326"/>
    </row>
    <row r="43" spans="1:14" s="147" customFormat="1" ht="19.05" customHeight="1">
      <c r="A43" s="318">
        <v>13</v>
      </c>
      <c r="B43" s="335" t="s">
        <v>83</v>
      </c>
      <c r="C43" s="336" t="s">
        <v>87</v>
      </c>
      <c r="D43" s="318" t="s">
        <v>64</v>
      </c>
      <c r="E43" s="334" t="s">
        <v>420</v>
      </c>
      <c r="F43" s="335" t="s">
        <v>345</v>
      </c>
      <c r="G43" s="330">
        <v>14</v>
      </c>
      <c r="H43" s="338" t="s">
        <v>239</v>
      </c>
      <c r="I43" s="330">
        <v>4</v>
      </c>
      <c r="J43" s="330" t="s">
        <v>321</v>
      </c>
      <c r="K43" s="330">
        <v>1</v>
      </c>
      <c r="L43" s="325">
        <f t="shared" si="0"/>
        <v>19</v>
      </c>
      <c r="M43" s="324">
        <f t="shared" si="1"/>
        <v>0</v>
      </c>
      <c r="N43" s="326"/>
    </row>
    <row r="44" spans="1:14" s="9" customFormat="1" ht="19.05" customHeight="1">
      <c r="A44" s="318">
        <v>13</v>
      </c>
      <c r="B44" s="335" t="s">
        <v>86</v>
      </c>
      <c r="C44" s="336" t="s">
        <v>82</v>
      </c>
      <c r="D44" s="318" t="s">
        <v>64</v>
      </c>
      <c r="E44" s="334" t="s">
        <v>406</v>
      </c>
      <c r="F44" s="335" t="s">
        <v>339</v>
      </c>
      <c r="G44" s="330">
        <v>14</v>
      </c>
      <c r="H44" s="338" t="s">
        <v>244</v>
      </c>
      <c r="I44" s="330">
        <v>4</v>
      </c>
      <c r="J44" s="330" t="s">
        <v>320</v>
      </c>
      <c r="K44" s="330">
        <v>1</v>
      </c>
      <c r="L44" s="325">
        <f t="shared" si="0"/>
        <v>19</v>
      </c>
      <c r="M44" s="324">
        <f t="shared" si="1"/>
        <v>0</v>
      </c>
      <c r="N44" s="326"/>
    </row>
    <row r="45" spans="1:14" ht="40.799999999999997" customHeight="1">
      <c r="A45" s="318">
        <v>15</v>
      </c>
      <c r="B45" s="335" t="s">
        <v>88</v>
      </c>
      <c r="C45" s="336" t="s">
        <v>89</v>
      </c>
      <c r="D45" s="318" t="s">
        <v>64</v>
      </c>
      <c r="E45" s="334" t="s">
        <v>423</v>
      </c>
      <c r="F45" s="335" t="s">
        <v>373</v>
      </c>
      <c r="G45" s="330">
        <v>14.33</v>
      </c>
      <c r="H45" s="338" t="s">
        <v>242</v>
      </c>
      <c r="I45" s="330">
        <v>4</v>
      </c>
      <c r="J45" s="330" t="s">
        <v>473</v>
      </c>
      <c r="K45" s="330">
        <v>1</v>
      </c>
      <c r="L45" s="325">
        <f t="shared" si="0"/>
        <v>19.329999999999998</v>
      </c>
      <c r="M45" s="324">
        <f t="shared" si="1"/>
        <v>0.32999999999999829</v>
      </c>
      <c r="N45" s="326"/>
    </row>
    <row r="46" spans="1:14" s="53" customFormat="1" ht="38.4" customHeight="1">
      <c r="A46" s="318">
        <v>16</v>
      </c>
      <c r="B46" s="335" t="s">
        <v>65</v>
      </c>
      <c r="C46" s="336" t="s">
        <v>66</v>
      </c>
      <c r="D46" s="318" t="s">
        <v>64</v>
      </c>
      <c r="E46" s="334" t="s">
        <v>424</v>
      </c>
      <c r="F46" s="335" t="s">
        <v>323</v>
      </c>
      <c r="G46" s="330">
        <v>18</v>
      </c>
      <c r="H46" s="338"/>
      <c r="I46" s="330"/>
      <c r="J46" s="330" t="s">
        <v>318</v>
      </c>
      <c r="K46" s="330">
        <v>1</v>
      </c>
      <c r="L46" s="325">
        <f t="shared" si="0"/>
        <v>19</v>
      </c>
      <c r="M46" s="324">
        <f t="shared" si="1"/>
        <v>0</v>
      </c>
      <c r="N46" s="326"/>
    </row>
    <row r="47" spans="1:14" s="8" customFormat="1" ht="47.4" customHeight="1">
      <c r="A47" s="318">
        <v>17</v>
      </c>
      <c r="B47" s="335" t="s">
        <v>160</v>
      </c>
      <c r="C47" s="336" t="s">
        <v>161</v>
      </c>
      <c r="D47" s="318" t="s">
        <v>64</v>
      </c>
      <c r="E47" s="355" t="s">
        <v>155</v>
      </c>
      <c r="F47" s="330" t="s">
        <v>381</v>
      </c>
      <c r="G47" s="330">
        <v>18.725000000000001</v>
      </c>
      <c r="H47" s="338"/>
      <c r="I47" s="330"/>
      <c r="J47" s="330" t="s">
        <v>322</v>
      </c>
      <c r="K47" s="330">
        <v>1</v>
      </c>
      <c r="L47" s="325">
        <f t="shared" si="0"/>
        <v>19.725000000000001</v>
      </c>
      <c r="M47" s="324">
        <f t="shared" si="1"/>
        <v>0.72500000000000142</v>
      </c>
      <c r="N47" s="356"/>
    </row>
    <row r="48" spans="1:14" s="8" customFormat="1" ht="39" customHeight="1">
      <c r="A48" s="318">
        <v>18</v>
      </c>
      <c r="B48" s="335" t="s">
        <v>90</v>
      </c>
      <c r="C48" s="336" t="s">
        <v>91</v>
      </c>
      <c r="D48" s="318" t="s">
        <v>64</v>
      </c>
      <c r="E48" s="334" t="s">
        <v>93</v>
      </c>
      <c r="F48" s="335" t="s">
        <v>376</v>
      </c>
      <c r="G48" s="357">
        <v>17.945</v>
      </c>
      <c r="H48" s="330"/>
      <c r="I48" s="330"/>
      <c r="J48" s="330" t="s">
        <v>319</v>
      </c>
      <c r="K48" s="330">
        <v>1</v>
      </c>
      <c r="L48" s="325">
        <f>G48+I48+K48</f>
        <v>18.945</v>
      </c>
      <c r="M48" s="324">
        <f t="shared" si="1"/>
        <v>-5.4999999999999716E-2</v>
      </c>
      <c r="N48" s="358"/>
    </row>
    <row r="49" spans="1:14" s="9" customFormat="1" ht="40.799999999999997" customHeight="1">
      <c r="A49" s="318">
        <v>19</v>
      </c>
      <c r="B49" s="335" t="s">
        <v>314</v>
      </c>
      <c r="C49" s="336" t="s">
        <v>315</v>
      </c>
      <c r="D49" s="318" t="s">
        <v>64</v>
      </c>
      <c r="E49" s="359" t="s">
        <v>119</v>
      </c>
      <c r="F49" s="335" t="s">
        <v>380</v>
      </c>
      <c r="G49" s="357">
        <v>19</v>
      </c>
      <c r="H49" s="330"/>
      <c r="I49" s="330"/>
      <c r="J49" s="330"/>
      <c r="K49" s="330"/>
      <c r="L49" s="325">
        <f>G49+I49+K49</f>
        <v>19</v>
      </c>
      <c r="M49" s="324">
        <f>L49-19</f>
        <v>0</v>
      </c>
      <c r="N49" s="339" t="s">
        <v>215</v>
      </c>
    </row>
    <row r="50" spans="1:14" ht="16.95" customHeight="1">
      <c r="A50" s="32"/>
      <c r="B50" s="32"/>
      <c r="C50" s="32"/>
      <c r="D50" s="32"/>
      <c r="E50" s="33"/>
      <c r="F50" s="33"/>
      <c r="G50" s="442" t="s">
        <v>350</v>
      </c>
      <c r="H50" s="442"/>
      <c r="I50" s="442"/>
      <c r="J50" s="442"/>
      <c r="K50" s="442"/>
      <c r="L50" s="14"/>
      <c r="M50" s="14"/>
      <c r="N50" s="9"/>
    </row>
    <row r="51" spans="1:14" ht="16.95" customHeight="1">
      <c r="A51" s="438" t="s">
        <v>95</v>
      </c>
      <c r="B51" s="438"/>
      <c r="C51" s="438"/>
      <c r="D51" s="32"/>
      <c r="E51" s="33"/>
      <c r="F51" s="33"/>
      <c r="G51" s="438" t="s">
        <v>96</v>
      </c>
      <c r="H51" s="438"/>
      <c r="I51" s="438"/>
      <c r="J51" s="438"/>
      <c r="K51" s="438"/>
      <c r="L51" s="14"/>
      <c r="M51" s="14"/>
      <c r="N51" s="9"/>
    </row>
    <row r="52" spans="1:14" ht="16.95" customHeight="1">
      <c r="A52" s="438" t="s">
        <v>141</v>
      </c>
      <c r="B52" s="438"/>
      <c r="C52" s="438"/>
      <c r="G52" s="443" t="s">
        <v>194</v>
      </c>
      <c r="H52" s="443"/>
      <c r="I52" s="443"/>
      <c r="J52" s="443"/>
      <c r="K52" s="443"/>
    </row>
  </sheetData>
  <mergeCells count="18">
    <mergeCell ref="A1:C1"/>
    <mergeCell ref="A4:A6"/>
    <mergeCell ref="B4:B6"/>
    <mergeCell ref="C4:C6"/>
    <mergeCell ref="D4:D6"/>
    <mergeCell ref="A2:N2"/>
    <mergeCell ref="A3:N3"/>
    <mergeCell ref="N4:N6"/>
    <mergeCell ref="M4:M6"/>
    <mergeCell ref="F4:K4"/>
    <mergeCell ref="E4:E6"/>
    <mergeCell ref="A52:C52"/>
    <mergeCell ref="A51:C51"/>
    <mergeCell ref="L4:L6"/>
    <mergeCell ref="F5:F6"/>
    <mergeCell ref="G50:K50"/>
    <mergeCell ref="G51:K51"/>
    <mergeCell ref="G52:K52"/>
  </mergeCells>
  <pageMargins left="0" right="0" top="0.25" bottom="0.2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AS44"/>
  <sheetViews>
    <sheetView topLeftCell="S1" zoomScale="70" zoomScaleNormal="70" workbookViewId="0">
      <selection activeCell="X2" sqref="X2:AS3"/>
    </sheetView>
  </sheetViews>
  <sheetFormatPr defaultColWidth="9.109375" defaultRowHeight="13.8"/>
  <cols>
    <col min="1" max="1" width="7" style="9" customWidth="1"/>
    <col min="2" max="2" width="8.5546875" style="9" customWidth="1"/>
    <col min="3" max="3" width="7.6640625" style="9" customWidth="1"/>
    <col min="4" max="4" width="11.77734375" style="9" customWidth="1"/>
    <col min="5" max="5" width="9.77734375" style="9" customWidth="1"/>
    <col min="6" max="6" width="11.77734375" style="9" customWidth="1"/>
    <col min="7" max="7" width="11.44140625" style="9" customWidth="1"/>
    <col min="8" max="8" width="11.77734375" style="9" customWidth="1"/>
    <col min="9" max="9" width="9.77734375" style="9" customWidth="1"/>
    <col min="10" max="10" width="11.77734375" style="9" customWidth="1"/>
    <col min="11" max="11" width="9.77734375" style="9" customWidth="1"/>
    <col min="12" max="12" width="11.77734375" style="9" customWidth="1"/>
    <col min="13" max="13" width="9.77734375" style="9" customWidth="1"/>
    <col min="14" max="14" width="11.77734375" style="9" customWidth="1"/>
    <col min="15" max="15" width="8.44140625" style="9" customWidth="1"/>
    <col min="16" max="16" width="11.77734375" style="9" customWidth="1"/>
    <col min="17" max="17" width="9.77734375" style="9" customWidth="1"/>
    <col min="18" max="18" width="11.77734375" style="9" customWidth="1"/>
    <col min="19" max="19" width="9.77734375" style="9" customWidth="1"/>
    <col min="20" max="20" width="11.77734375" style="9" customWidth="1"/>
    <col min="21" max="21" width="8.44140625" style="9" customWidth="1"/>
    <col min="22" max="22" width="11.77734375" style="9" customWidth="1"/>
    <col min="23" max="23" width="10.33203125" style="9" customWidth="1"/>
    <col min="24" max="24" width="11.77734375" style="9" customWidth="1"/>
    <col min="25" max="25" width="9.77734375" style="9" customWidth="1"/>
    <col min="26" max="26" width="11.77734375" style="9" customWidth="1"/>
    <col min="27" max="27" width="9.77734375" style="9" customWidth="1"/>
    <col min="28" max="28" width="11.77734375" style="9" customWidth="1"/>
    <col min="29" max="29" width="9.77734375" style="9" customWidth="1"/>
    <col min="30" max="30" width="11.77734375" style="9" customWidth="1"/>
    <col min="31" max="31" width="9.77734375" style="9" customWidth="1"/>
    <col min="32" max="32" width="11.77734375" style="9" customWidth="1"/>
    <col min="33" max="33" width="9.77734375" style="9" customWidth="1"/>
    <col min="34" max="34" width="11.77734375" style="9" customWidth="1"/>
    <col min="35" max="35" width="9.77734375" style="9" customWidth="1"/>
    <col min="36" max="36" width="11.77734375" style="9" customWidth="1"/>
    <col min="37" max="37" width="9.77734375" style="9" customWidth="1"/>
    <col min="38" max="38" width="11.77734375" style="9" customWidth="1"/>
    <col min="39" max="39" width="9.77734375" style="9" customWidth="1"/>
    <col min="40" max="40" width="11.77734375" style="9" customWidth="1"/>
    <col min="41" max="41" width="9.77734375" style="9" customWidth="1"/>
    <col min="42" max="42" width="11.77734375" style="9" customWidth="1"/>
    <col min="43" max="43" width="8.6640625" style="9" customWidth="1"/>
    <col min="44" max="44" width="12.33203125" style="9" customWidth="1"/>
    <col min="45" max="45" width="12.6640625" style="9" customWidth="1"/>
    <col min="46" max="16384" width="9.109375" style="9"/>
  </cols>
  <sheetData>
    <row r="1" spans="1:45" ht="27" customHeight="1">
      <c r="A1" s="486" t="s">
        <v>255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5"/>
      <c r="AB1" s="36"/>
      <c r="AC1" s="35"/>
      <c r="AD1" s="36"/>
      <c r="AE1" s="35"/>
      <c r="AF1" s="35"/>
      <c r="AG1" s="35"/>
      <c r="AH1" s="36"/>
      <c r="AI1" s="35"/>
      <c r="AJ1" s="36"/>
      <c r="AK1" s="35"/>
      <c r="AL1" s="36"/>
      <c r="AM1" s="35"/>
      <c r="AN1" s="37"/>
      <c r="AO1" s="35"/>
      <c r="AP1" s="35"/>
      <c r="AQ1" s="35"/>
      <c r="AR1" s="37"/>
    </row>
    <row r="2" spans="1:45" ht="27" customHeight="1">
      <c r="A2" s="466" t="s">
        <v>492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  <c r="T2" s="466"/>
      <c r="U2" s="466"/>
      <c r="V2" s="466"/>
      <c r="W2" s="466"/>
      <c r="X2" s="466" t="s">
        <v>492</v>
      </c>
      <c r="Y2" s="466"/>
      <c r="Z2" s="466"/>
      <c r="AA2" s="466"/>
      <c r="AB2" s="466"/>
      <c r="AC2" s="466"/>
      <c r="AD2" s="466"/>
      <c r="AE2" s="466"/>
      <c r="AF2" s="466"/>
      <c r="AG2" s="466"/>
      <c r="AH2" s="466"/>
      <c r="AI2" s="466"/>
      <c r="AJ2" s="466"/>
      <c r="AK2" s="466"/>
      <c r="AL2" s="466"/>
      <c r="AM2" s="466"/>
      <c r="AN2" s="466"/>
      <c r="AO2" s="466"/>
      <c r="AP2" s="466"/>
      <c r="AQ2" s="466"/>
      <c r="AR2" s="466"/>
      <c r="AS2" s="466"/>
    </row>
    <row r="3" spans="1:45" ht="27" customHeight="1" thickBo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  <c r="Q3" s="467"/>
      <c r="R3" s="467"/>
      <c r="S3" s="467"/>
      <c r="T3" s="467"/>
      <c r="U3" s="467"/>
      <c r="V3" s="467"/>
      <c r="W3" s="467"/>
      <c r="X3" s="467"/>
      <c r="Y3" s="467"/>
      <c r="Z3" s="467"/>
      <c r="AA3" s="467"/>
      <c r="AB3" s="467"/>
      <c r="AC3" s="467"/>
      <c r="AD3" s="467"/>
      <c r="AE3" s="467"/>
      <c r="AF3" s="467"/>
      <c r="AG3" s="467"/>
      <c r="AH3" s="467"/>
      <c r="AI3" s="467"/>
      <c r="AJ3" s="467"/>
      <c r="AK3" s="467"/>
      <c r="AL3" s="467"/>
      <c r="AM3" s="467"/>
      <c r="AN3" s="467"/>
      <c r="AO3" s="467"/>
      <c r="AP3" s="467"/>
      <c r="AQ3" s="467"/>
      <c r="AR3" s="467"/>
      <c r="AS3" s="467"/>
    </row>
    <row r="4" spans="1:45" s="146" customFormat="1" ht="27.6" customHeight="1" thickTop="1" thickBot="1">
      <c r="A4" s="476" t="s">
        <v>166</v>
      </c>
      <c r="B4" s="488" t="s">
        <v>176</v>
      </c>
      <c r="C4" s="476" t="s">
        <v>111</v>
      </c>
      <c r="D4" s="463" t="s">
        <v>300</v>
      </c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  <c r="T4" s="463"/>
      <c r="U4" s="463"/>
      <c r="V4" s="463"/>
      <c r="W4" s="464"/>
      <c r="X4" s="465" t="s">
        <v>301</v>
      </c>
      <c r="Y4" s="465"/>
      <c r="Z4" s="465"/>
      <c r="AA4" s="465"/>
      <c r="AB4" s="465"/>
      <c r="AC4" s="465"/>
      <c r="AD4" s="465"/>
      <c r="AE4" s="465"/>
      <c r="AF4" s="465"/>
      <c r="AG4" s="465"/>
      <c r="AH4" s="465"/>
      <c r="AI4" s="465"/>
      <c r="AJ4" s="465"/>
      <c r="AK4" s="465"/>
      <c r="AL4" s="465"/>
      <c r="AM4" s="465"/>
      <c r="AN4" s="465"/>
      <c r="AO4" s="465"/>
      <c r="AP4" s="465"/>
      <c r="AQ4" s="465"/>
      <c r="AR4" s="56" t="s">
        <v>300</v>
      </c>
      <c r="AS4" s="56" t="s">
        <v>301</v>
      </c>
    </row>
    <row r="5" spans="1:45" ht="51" customHeight="1" thickTop="1" thickBot="1">
      <c r="A5" s="476"/>
      <c r="B5" s="488"/>
      <c r="C5" s="476"/>
      <c r="D5" s="476" t="s">
        <v>281</v>
      </c>
      <c r="E5" s="476"/>
      <c r="F5" s="476" t="s">
        <v>283</v>
      </c>
      <c r="G5" s="476"/>
      <c r="H5" s="476" t="s">
        <v>282</v>
      </c>
      <c r="I5" s="476"/>
      <c r="J5" s="476" t="s">
        <v>284</v>
      </c>
      <c r="K5" s="476"/>
      <c r="L5" s="476" t="s">
        <v>285</v>
      </c>
      <c r="M5" s="476"/>
      <c r="N5" s="476" t="s">
        <v>286</v>
      </c>
      <c r="O5" s="476"/>
      <c r="P5" s="476" t="s">
        <v>288</v>
      </c>
      <c r="Q5" s="476"/>
      <c r="R5" s="476" t="s">
        <v>287</v>
      </c>
      <c r="S5" s="476"/>
      <c r="T5" s="476" t="s">
        <v>289</v>
      </c>
      <c r="U5" s="476"/>
      <c r="V5" s="476" t="s">
        <v>290</v>
      </c>
      <c r="W5" s="476"/>
      <c r="X5" s="476" t="s">
        <v>280</v>
      </c>
      <c r="Y5" s="476"/>
      <c r="Z5" s="476" t="s">
        <v>291</v>
      </c>
      <c r="AA5" s="476"/>
      <c r="AB5" s="476" t="s">
        <v>292</v>
      </c>
      <c r="AC5" s="476"/>
      <c r="AD5" s="476" t="s">
        <v>293</v>
      </c>
      <c r="AE5" s="476"/>
      <c r="AF5" s="476" t="s">
        <v>294</v>
      </c>
      <c r="AG5" s="476"/>
      <c r="AH5" s="476" t="s">
        <v>295</v>
      </c>
      <c r="AI5" s="476"/>
      <c r="AJ5" s="476" t="s">
        <v>296</v>
      </c>
      <c r="AK5" s="476"/>
      <c r="AL5" s="476" t="s">
        <v>297</v>
      </c>
      <c r="AM5" s="476"/>
      <c r="AN5" s="476" t="s">
        <v>298</v>
      </c>
      <c r="AO5" s="476"/>
      <c r="AP5" s="476" t="s">
        <v>299</v>
      </c>
      <c r="AQ5" s="476"/>
      <c r="AR5" s="57" t="s">
        <v>359</v>
      </c>
      <c r="AS5" s="57" t="s">
        <v>359</v>
      </c>
    </row>
    <row r="6" spans="1:45" ht="19.95" customHeight="1" thickTop="1" thickBot="1">
      <c r="A6" s="468" t="s">
        <v>170</v>
      </c>
      <c r="B6" s="468" t="s">
        <v>172</v>
      </c>
      <c r="C6" s="38">
        <v>1</v>
      </c>
      <c r="D6" s="171" t="s">
        <v>136</v>
      </c>
      <c r="E6" s="172" t="s">
        <v>368</v>
      </c>
      <c r="F6" s="173" t="s">
        <v>136</v>
      </c>
      <c r="G6" s="174" t="s">
        <v>307</v>
      </c>
      <c r="H6" s="173" t="s">
        <v>136</v>
      </c>
      <c r="I6" s="174" t="s">
        <v>365</v>
      </c>
      <c r="J6" s="171" t="s">
        <v>157</v>
      </c>
      <c r="K6" s="174" t="s">
        <v>306</v>
      </c>
      <c r="L6" s="173" t="s">
        <v>139</v>
      </c>
      <c r="M6" s="174" t="s">
        <v>196</v>
      </c>
      <c r="N6" s="173" t="s">
        <v>136</v>
      </c>
      <c r="O6" s="174" t="s">
        <v>374</v>
      </c>
      <c r="P6" s="173" t="s">
        <v>136</v>
      </c>
      <c r="Q6" s="174" t="s">
        <v>372</v>
      </c>
      <c r="R6" s="173" t="s">
        <v>136</v>
      </c>
      <c r="S6" s="174" t="s">
        <v>308</v>
      </c>
      <c r="T6" s="173" t="s">
        <v>136</v>
      </c>
      <c r="U6" s="174" t="s">
        <v>303</v>
      </c>
      <c r="V6" s="173" t="s">
        <v>136</v>
      </c>
      <c r="W6" s="174" t="s">
        <v>312</v>
      </c>
      <c r="X6" s="171" t="s">
        <v>136</v>
      </c>
      <c r="Y6" s="174" t="s">
        <v>114</v>
      </c>
      <c r="Z6" s="173" t="s">
        <v>136</v>
      </c>
      <c r="AA6" s="174" t="s">
        <v>180</v>
      </c>
      <c r="AB6" s="173" t="s">
        <v>136</v>
      </c>
      <c r="AC6" s="174" t="s">
        <v>125</v>
      </c>
      <c r="AD6" s="175" t="s">
        <v>158</v>
      </c>
      <c r="AE6" s="176" t="s">
        <v>113</v>
      </c>
      <c r="AF6" s="177" t="s">
        <v>152</v>
      </c>
      <c r="AG6" s="178" t="s">
        <v>375</v>
      </c>
      <c r="AH6" s="179" t="s">
        <v>136</v>
      </c>
      <c r="AI6" s="174" t="s">
        <v>121</v>
      </c>
      <c r="AJ6" s="173" t="s">
        <v>136</v>
      </c>
      <c r="AK6" s="174" t="s">
        <v>122</v>
      </c>
      <c r="AL6" s="173" t="s">
        <v>183</v>
      </c>
      <c r="AM6" s="174" t="s">
        <v>197</v>
      </c>
      <c r="AN6" s="175" t="s">
        <v>129</v>
      </c>
      <c r="AO6" s="176" t="s">
        <v>191</v>
      </c>
      <c r="AP6" s="180" t="s">
        <v>123</v>
      </c>
      <c r="AQ6" s="174" t="s">
        <v>182</v>
      </c>
      <c r="AR6" s="474" t="s">
        <v>477</v>
      </c>
      <c r="AS6" s="474" t="s">
        <v>478</v>
      </c>
    </row>
    <row r="7" spans="1:45" ht="19.95" customHeight="1" thickTop="1" thickBot="1">
      <c r="A7" s="468"/>
      <c r="B7" s="468"/>
      <c r="C7" s="39">
        <v>2</v>
      </c>
      <c r="D7" s="181" t="s">
        <v>152</v>
      </c>
      <c r="E7" s="182" t="s">
        <v>366</v>
      </c>
      <c r="F7" s="181" t="s">
        <v>130</v>
      </c>
      <c r="G7" s="182" t="s">
        <v>307</v>
      </c>
      <c r="H7" s="183" t="s">
        <v>147</v>
      </c>
      <c r="I7" s="182" t="s">
        <v>371</v>
      </c>
      <c r="J7" s="184" t="s">
        <v>139</v>
      </c>
      <c r="K7" s="174" t="s">
        <v>196</v>
      </c>
      <c r="L7" s="181" t="s">
        <v>163</v>
      </c>
      <c r="M7" s="182" t="s">
        <v>368</v>
      </c>
      <c r="N7" s="185" t="s">
        <v>109</v>
      </c>
      <c r="O7" s="186" t="s">
        <v>304</v>
      </c>
      <c r="P7" s="185" t="s">
        <v>132</v>
      </c>
      <c r="Q7" s="186" t="s">
        <v>308</v>
      </c>
      <c r="R7" s="185" t="s">
        <v>36</v>
      </c>
      <c r="S7" s="186" t="s">
        <v>372</v>
      </c>
      <c r="T7" s="185" t="s">
        <v>85</v>
      </c>
      <c r="U7" s="186" t="s">
        <v>364</v>
      </c>
      <c r="V7" s="185" t="s">
        <v>119</v>
      </c>
      <c r="W7" s="186" t="s">
        <v>374</v>
      </c>
      <c r="X7" s="187" t="s">
        <v>109</v>
      </c>
      <c r="Y7" s="188" t="s">
        <v>112</v>
      </c>
      <c r="Z7" s="189" t="s">
        <v>149</v>
      </c>
      <c r="AA7" s="188" t="s">
        <v>121</v>
      </c>
      <c r="AB7" s="190" t="s">
        <v>36</v>
      </c>
      <c r="AC7" s="188" t="s">
        <v>116</v>
      </c>
      <c r="AD7" s="180" t="s">
        <v>139</v>
      </c>
      <c r="AE7" s="172" t="s">
        <v>356</v>
      </c>
      <c r="AF7" s="187" t="s">
        <v>163</v>
      </c>
      <c r="AG7" s="191" t="s">
        <v>191</v>
      </c>
      <c r="AH7" s="192" t="s">
        <v>132</v>
      </c>
      <c r="AI7" s="188" t="s">
        <v>309</v>
      </c>
      <c r="AJ7" s="193" t="s">
        <v>130</v>
      </c>
      <c r="AK7" s="194" t="s">
        <v>117</v>
      </c>
      <c r="AL7" s="173" t="s">
        <v>136</v>
      </c>
      <c r="AM7" s="174" t="s">
        <v>114</v>
      </c>
      <c r="AN7" s="173" t="s">
        <v>109</v>
      </c>
      <c r="AO7" s="174" t="s">
        <v>140</v>
      </c>
      <c r="AP7" s="173" t="s">
        <v>136</v>
      </c>
      <c r="AQ7" s="174" t="s">
        <v>113</v>
      </c>
      <c r="AR7" s="475"/>
      <c r="AS7" s="475"/>
    </row>
    <row r="8" spans="1:45" ht="19.95" customHeight="1" thickTop="1" thickBot="1">
      <c r="A8" s="468"/>
      <c r="B8" s="468"/>
      <c r="C8" s="39">
        <v>3</v>
      </c>
      <c r="D8" s="181" t="s">
        <v>147</v>
      </c>
      <c r="E8" s="186" t="s">
        <v>371</v>
      </c>
      <c r="F8" s="189" t="s">
        <v>148</v>
      </c>
      <c r="G8" s="186" t="s">
        <v>310</v>
      </c>
      <c r="H8" s="185" t="s">
        <v>36</v>
      </c>
      <c r="I8" s="186" t="s">
        <v>365</v>
      </c>
      <c r="J8" s="195" t="s">
        <v>85</v>
      </c>
      <c r="K8" s="186" t="s">
        <v>364</v>
      </c>
      <c r="L8" s="181" t="s">
        <v>163</v>
      </c>
      <c r="M8" s="186" t="s">
        <v>368</v>
      </c>
      <c r="N8" s="185" t="s">
        <v>129</v>
      </c>
      <c r="O8" s="186" t="s">
        <v>367</v>
      </c>
      <c r="P8" s="185" t="s">
        <v>130</v>
      </c>
      <c r="Q8" s="186" t="s">
        <v>304</v>
      </c>
      <c r="R8" s="185" t="s">
        <v>130</v>
      </c>
      <c r="S8" s="186" t="s">
        <v>307</v>
      </c>
      <c r="T8" s="185" t="s">
        <v>119</v>
      </c>
      <c r="U8" s="186" t="s">
        <v>370</v>
      </c>
      <c r="V8" s="185" t="s">
        <v>109</v>
      </c>
      <c r="W8" s="186" t="s">
        <v>306</v>
      </c>
      <c r="X8" s="187" t="s">
        <v>123</v>
      </c>
      <c r="Y8" s="188" t="s">
        <v>182</v>
      </c>
      <c r="Z8" s="173" t="s">
        <v>146</v>
      </c>
      <c r="AA8" s="196" t="s">
        <v>114</v>
      </c>
      <c r="AB8" s="190" t="s">
        <v>183</v>
      </c>
      <c r="AC8" s="188" t="s">
        <v>197</v>
      </c>
      <c r="AD8" s="187" t="s">
        <v>163</v>
      </c>
      <c r="AE8" s="188" t="s">
        <v>191</v>
      </c>
      <c r="AF8" s="197" t="s">
        <v>148</v>
      </c>
      <c r="AG8" s="198" t="s">
        <v>117</v>
      </c>
      <c r="AH8" s="192" t="s">
        <v>129</v>
      </c>
      <c r="AI8" s="188" t="s">
        <v>375</v>
      </c>
      <c r="AJ8" s="173" t="s">
        <v>36</v>
      </c>
      <c r="AK8" s="174" t="s">
        <v>115</v>
      </c>
      <c r="AL8" s="199" t="s">
        <v>130</v>
      </c>
      <c r="AM8" s="188" t="s">
        <v>140</v>
      </c>
      <c r="AN8" s="193" t="s">
        <v>119</v>
      </c>
      <c r="AO8" s="200" t="s">
        <v>120</v>
      </c>
      <c r="AP8" s="189" t="s">
        <v>36</v>
      </c>
      <c r="AQ8" s="188" t="s">
        <v>363</v>
      </c>
      <c r="AR8" s="475"/>
      <c r="AS8" s="475"/>
    </row>
    <row r="9" spans="1:45" ht="19.95" customHeight="1" thickTop="1" thickBot="1">
      <c r="A9" s="468"/>
      <c r="B9" s="474"/>
      <c r="C9" s="40">
        <v>4</v>
      </c>
      <c r="D9" s="201" t="s">
        <v>109</v>
      </c>
      <c r="E9" s="202" t="s">
        <v>304</v>
      </c>
      <c r="F9" s="203" t="s">
        <v>139</v>
      </c>
      <c r="G9" s="202" t="s">
        <v>196</v>
      </c>
      <c r="H9" s="204" t="s">
        <v>187</v>
      </c>
      <c r="I9" s="202" t="s">
        <v>366</v>
      </c>
      <c r="J9" s="195" t="s">
        <v>85</v>
      </c>
      <c r="K9" s="186" t="s">
        <v>364</v>
      </c>
      <c r="L9" s="205" t="s">
        <v>396</v>
      </c>
      <c r="M9" s="202" t="s">
        <v>371</v>
      </c>
      <c r="N9" s="205" t="s">
        <v>134</v>
      </c>
      <c r="O9" s="202" t="s">
        <v>370</v>
      </c>
      <c r="P9" s="205" t="s">
        <v>36</v>
      </c>
      <c r="Q9" s="202" t="s">
        <v>372</v>
      </c>
      <c r="R9" s="206" t="s">
        <v>130</v>
      </c>
      <c r="S9" s="202" t="s">
        <v>307</v>
      </c>
      <c r="T9" s="205" t="s">
        <v>146</v>
      </c>
      <c r="U9" s="202" t="s">
        <v>312</v>
      </c>
      <c r="V9" s="205" t="s">
        <v>149</v>
      </c>
      <c r="W9" s="202" t="s">
        <v>362</v>
      </c>
      <c r="X9" s="171" t="s">
        <v>36</v>
      </c>
      <c r="Y9" s="172" t="s">
        <v>115</v>
      </c>
      <c r="Z9" s="203" t="s">
        <v>36</v>
      </c>
      <c r="AA9" s="207" t="s">
        <v>118</v>
      </c>
      <c r="AB9" s="204" t="s">
        <v>187</v>
      </c>
      <c r="AC9" s="207" t="s">
        <v>375</v>
      </c>
      <c r="AD9" s="208" t="s">
        <v>163</v>
      </c>
      <c r="AE9" s="209" t="s">
        <v>191</v>
      </c>
      <c r="AF9" s="187" t="s">
        <v>139</v>
      </c>
      <c r="AG9" s="210" t="s">
        <v>356</v>
      </c>
      <c r="AH9" s="211" t="s">
        <v>134</v>
      </c>
      <c r="AI9" s="209" t="s">
        <v>120</v>
      </c>
      <c r="AJ9" s="173" t="s">
        <v>164</v>
      </c>
      <c r="AK9" s="174" t="s">
        <v>121</v>
      </c>
      <c r="AL9" s="212" t="s">
        <v>130</v>
      </c>
      <c r="AM9" s="209" t="s">
        <v>140</v>
      </c>
      <c r="AN9" s="213" t="s">
        <v>36</v>
      </c>
      <c r="AO9" s="214" t="s">
        <v>363</v>
      </c>
      <c r="AP9" s="189" t="s">
        <v>162</v>
      </c>
      <c r="AQ9" s="188" t="s">
        <v>122</v>
      </c>
      <c r="AR9" s="475"/>
      <c r="AS9" s="475"/>
    </row>
    <row r="10" spans="1:45" ht="19.95" customHeight="1" thickTop="1">
      <c r="A10" s="468"/>
      <c r="B10" s="468" t="s">
        <v>173</v>
      </c>
      <c r="C10" s="41"/>
      <c r="D10" s="469" t="s">
        <v>167</v>
      </c>
      <c r="E10" s="470"/>
      <c r="F10" s="470"/>
      <c r="G10" s="470"/>
      <c r="H10" s="470"/>
      <c r="I10" s="470"/>
      <c r="J10" s="470"/>
      <c r="K10" s="470"/>
      <c r="L10" s="470"/>
      <c r="M10" s="470"/>
      <c r="N10" s="470" t="s">
        <v>167</v>
      </c>
      <c r="O10" s="470"/>
      <c r="P10" s="470"/>
      <c r="Q10" s="470"/>
      <c r="R10" s="470"/>
      <c r="S10" s="470"/>
      <c r="T10" s="470"/>
      <c r="U10" s="470"/>
      <c r="V10" s="470"/>
      <c r="W10" s="484"/>
      <c r="X10" s="469" t="s">
        <v>167</v>
      </c>
      <c r="Y10" s="470"/>
      <c r="Z10" s="470"/>
      <c r="AA10" s="470"/>
      <c r="AB10" s="470"/>
      <c r="AC10" s="470"/>
      <c r="AD10" s="470"/>
      <c r="AE10" s="470"/>
      <c r="AF10" s="470"/>
      <c r="AG10" s="470"/>
      <c r="AH10" s="470"/>
      <c r="AI10" s="470"/>
      <c r="AJ10" s="470" t="s">
        <v>167</v>
      </c>
      <c r="AK10" s="470"/>
      <c r="AL10" s="470"/>
      <c r="AM10" s="470"/>
      <c r="AN10" s="470"/>
      <c r="AO10" s="470"/>
      <c r="AP10" s="470"/>
      <c r="AQ10" s="484"/>
      <c r="AR10" s="473" t="s">
        <v>313</v>
      </c>
      <c r="AS10" s="473" t="s">
        <v>145</v>
      </c>
    </row>
    <row r="11" spans="1:45" ht="19.95" customHeight="1" thickBot="1">
      <c r="A11" s="474"/>
      <c r="B11" s="474"/>
      <c r="C11" s="42"/>
      <c r="D11" s="471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85"/>
      <c r="X11" s="471"/>
      <c r="Y11" s="472"/>
      <c r="Z11" s="472"/>
      <c r="AA11" s="47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472"/>
      <c r="AM11" s="472"/>
      <c r="AN11" s="472"/>
      <c r="AO11" s="472"/>
      <c r="AP11" s="472"/>
      <c r="AQ11" s="485"/>
      <c r="AR11" s="474"/>
      <c r="AS11" s="474"/>
    </row>
    <row r="12" spans="1:45" ht="19.95" customHeight="1" thickTop="1" thickBot="1">
      <c r="A12" s="473" t="s">
        <v>169</v>
      </c>
      <c r="B12" s="473" t="s">
        <v>172</v>
      </c>
      <c r="C12" s="43">
        <v>1</v>
      </c>
      <c r="D12" s="215" t="s">
        <v>119</v>
      </c>
      <c r="E12" s="216" t="s">
        <v>370</v>
      </c>
      <c r="F12" s="217" t="s">
        <v>130</v>
      </c>
      <c r="G12" s="218" t="s">
        <v>307</v>
      </c>
      <c r="H12" s="219" t="s">
        <v>36</v>
      </c>
      <c r="I12" s="186" t="s">
        <v>365</v>
      </c>
      <c r="J12" s="215" t="s">
        <v>139</v>
      </c>
      <c r="K12" s="218" t="s">
        <v>196</v>
      </c>
      <c r="L12" s="195" t="s">
        <v>109</v>
      </c>
      <c r="M12" s="188" t="s">
        <v>306</v>
      </c>
      <c r="N12" s="215" t="s">
        <v>146</v>
      </c>
      <c r="O12" s="218" t="s">
        <v>312</v>
      </c>
      <c r="P12" s="215" t="s">
        <v>132</v>
      </c>
      <c r="Q12" s="218" t="s">
        <v>308</v>
      </c>
      <c r="R12" s="215" t="s">
        <v>129</v>
      </c>
      <c r="S12" s="218" t="s">
        <v>366</v>
      </c>
      <c r="T12" s="215" t="s">
        <v>149</v>
      </c>
      <c r="U12" s="218" t="s">
        <v>362</v>
      </c>
      <c r="V12" s="215" t="s">
        <v>36</v>
      </c>
      <c r="W12" s="218" t="s">
        <v>364</v>
      </c>
      <c r="X12" s="175" t="s">
        <v>109</v>
      </c>
      <c r="Y12" s="216" t="s">
        <v>112</v>
      </c>
      <c r="Z12" s="217" t="s">
        <v>130</v>
      </c>
      <c r="AA12" s="218" t="s">
        <v>180</v>
      </c>
      <c r="AB12" s="220" t="s">
        <v>36</v>
      </c>
      <c r="AC12" s="218" t="s">
        <v>116</v>
      </c>
      <c r="AD12" s="215" t="s">
        <v>85</v>
      </c>
      <c r="AE12" s="218" t="s">
        <v>118</v>
      </c>
      <c r="AF12" s="199" t="s">
        <v>139</v>
      </c>
      <c r="AG12" s="198" t="s">
        <v>356</v>
      </c>
      <c r="AH12" s="221" t="s">
        <v>146</v>
      </c>
      <c r="AI12" s="218" t="s">
        <v>114</v>
      </c>
      <c r="AJ12" s="215" t="s">
        <v>132</v>
      </c>
      <c r="AK12" s="188" t="s">
        <v>309</v>
      </c>
      <c r="AL12" s="215" t="s">
        <v>129</v>
      </c>
      <c r="AM12" s="218" t="s">
        <v>191</v>
      </c>
      <c r="AN12" s="173" t="s">
        <v>151</v>
      </c>
      <c r="AO12" s="174" t="s">
        <v>122</v>
      </c>
      <c r="AP12" s="175" t="s">
        <v>119</v>
      </c>
      <c r="AQ12" s="176" t="s">
        <v>374</v>
      </c>
      <c r="AR12" s="475" t="s">
        <v>479</v>
      </c>
      <c r="AS12" s="475" t="s">
        <v>485</v>
      </c>
    </row>
    <row r="13" spans="1:45" ht="19.95" customHeight="1" thickTop="1" thickBot="1">
      <c r="A13" s="468"/>
      <c r="B13" s="468"/>
      <c r="C13" s="39">
        <v>2</v>
      </c>
      <c r="D13" s="185" t="s">
        <v>109</v>
      </c>
      <c r="E13" s="222" t="s">
        <v>304</v>
      </c>
      <c r="F13" s="189" t="s">
        <v>151</v>
      </c>
      <c r="G13" s="182" t="s">
        <v>362</v>
      </c>
      <c r="H13" s="219" t="s">
        <v>130</v>
      </c>
      <c r="I13" s="186" t="s">
        <v>307</v>
      </c>
      <c r="J13" s="185" t="s">
        <v>139</v>
      </c>
      <c r="K13" s="186" t="s">
        <v>196</v>
      </c>
      <c r="L13" s="223" t="s">
        <v>156</v>
      </c>
      <c r="M13" s="224" t="s">
        <v>371</v>
      </c>
      <c r="N13" s="185" t="s">
        <v>148</v>
      </c>
      <c r="O13" s="186" t="s">
        <v>310</v>
      </c>
      <c r="P13" s="185" t="s">
        <v>132</v>
      </c>
      <c r="Q13" s="186" t="s">
        <v>308</v>
      </c>
      <c r="R13" s="185" t="s">
        <v>129</v>
      </c>
      <c r="S13" s="186" t="s">
        <v>366</v>
      </c>
      <c r="T13" s="185" t="s">
        <v>109</v>
      </c>
      <c r="U13" s="186" t="s">
        <v>311</v>
      </c>
      <c r="V13" s="185" t="s">
        <v>36</v>
      </c>
      <c r="W13" s="186" t="s">
        <v>364</v>
      </c>
      <c r="X13" s="190" t="s">
        <v>109</v>
      </c>
      <c r="Y13" s="225" t="s">
        <v>112</v>
      </c>
      <c r="Z13" s="189" t="s">
        <v>151</v>
      </c>
      <c r="AA13" s="194" t="s">
        <v>122</v>
      </c>
      <c r="AB13" s="226" t="s">
        <v>163</v>
      </c>
      <c r="AC13" s="188" t="s">
        <v>191</v>
      </c>
      <c r="AD13" s="199" t="s">
        <v>85</v>
      </c>
      <c r="AE13" s="188" t="s">
        <v>118</v>
      </c>
      <c r="AF13" s="190" t="s">
        <v>139</v>
      </c>
      <c r="AG13" s="198" t="s">
        <v>356</v>
      </c>
      <c r="AH13" s="227" t="s">
        <v>148</v>
      </c>
      <c r="AI13" s="188" t="s">
        <v>140</v>
      </c>
      <c r="AJ13" s="199" t="s">
        <v>132</v>
      </c>
      <c r="AK13" s="188" t="s">
        <v>309</v>
      </c>
      <c r="AL13" s="199" t="s">
        <v>119</v>
      </c>
      <c r="AM13" s="188" t="s">
        <v>120</v>
      </c>
      <c r="AN13" s="193" t="s">
        <v>148</v>
      </c>
      <c r="AO13" s="194" t="s">
        <v>180</v>
      </c>
      <c r="AP13" s="184" t="s">
        <v>129</v>
      </c>
      <c r="AQ13" s="174" t="s">
        <v>113</v>
      </c>
      <c r="AR13" s="475"/>
      <c r="AS13" s="475"/>
    </row>
    <row r="14" spans="1:45" ht="19.95" customHeight="1" thickTop="1" thickBot="1">
      <c r="A14" s="468"/>
      <c r="B14" s="468"/>
      <c r="C14" s="39">
        <v>3</v>
      </c>
      <c r="D14" s="185" t="s">
        <v>109</v>
      </c>
      <c r="E14" s="222" t="s">
        <v>304</v>
      </c>
      <c r="F14" s="195" t="s">
        <v>36</v>
      </c>
      <c r="G14" s="186" t="s">
        <v>363</v>
      </c>
      <c r="H14" s="219" t="s">
        <v>130</v>
      </c>
      <c r="I14" s="186" t="s">
        <v>307</v>
      </c>
      <c r="J14" s="173" t="s">
        <v>163</v>
      </c>
      <c r="K14" s="174" t="s">
        <v>368</v>
      </c>
      <c r="L14" s="173" t="s">
        <v>139</v>
      </c>
      <c r="M14" s="174" t="s">
        <v>196</v>
      </c>
      <c r="N14" s="185" t="s">
        <v>36</v>
      </c>
      <c r="O14" s="186" t="s">
        <v>365</v>
      </c>
      <c r="P14" s="185" t="s">
        <v>148</v>
      </c>
      <c r="Q14" s="186" t="s">
        <v>310</v>
      </c>
      <c r="R14" s="185" t="s">
        <v>119</v>
      </c>
      <c r="S14" s="186" t="s">
        <v>370</v>
      </c>
      <c r="T14" s="185" t="s">
        <v>151</v>
      </c>
      <c r="U14" s="186" t="s">
        <v>308</v>
      </c>
      <c r="V14" s="189" t="s">
        <v>156</v>
      </c>
      <c r="W14" s="186" t="s">
        <v>312</v>
      </c>
      <c r="X14" s="190" t="s">
        <v>119</v>
      </c>
      <c r="Y14" s="225" t="s">
        <v>120</v>
      </c>
      <c r="Z14" s="195" t="s">
        <v>36</v>
      </c>
      <c r="AA14" s="188" t="s">
        <v>118</v>
      </c>
      <c r="AB14" s="226" t="s">
        <v>130</v>
      </c>
      <c r="AC14" s="188" t="s">
        <v>112</v>
      </c>
      <c r="AD14" s="199" t="s">
        <v>139</v>
      </c>
      <c r="AE14" s="188" t="s">
        <v>356</v>
      </c>
      <c r="AF14" s="173" t="s">
        <v>85</v>
      </c>
      <c r="AG14" s="228" t="s">
        <v>116</v>
      </c>
      <c r="AH14" s="227" t="s">
        <v>36</v>
      </c>
      <c r="AI14" s="188" t="s">
        <v>115</v>
      </c>
      <c r="AJ14" s="199" t="s">
        <v>148</v>
      </c>
      <c r="AK14" s="188" t="s">
        <v>140</v>
      </c>
      <c r="AL14" s="193" t="s">
        <v>146</v>
      </c>
      <c r="AM14" s="194" t="s">
        <v>114</v>
      </c>
      <c r="AN14" s="193" t="s">
        <v>396</v>
      </c>
      <c r="AO14" s="194" t="s">
        <v>374</v>
      </c>
      <c r="AP14" s="229" t="s">
        <v>156</v>
      </c>
      <c r="AQ14" s="230" t="s">
        <v>122</v>
      </c>
      <c r="AR14" s="475"/>
      <c r="AS14" s="475"/>
    </row>
    <row r="15" spans="1:45" ht="19.95" customHeight="1" thickTop="1" thickBot="1">
      <c r="A15" s="468"/>
      <c r="B15" s="474"/>
      <c r="C15" s="44">
        <v>4</v>
      </c>
      <c r="D15" s="205" t="s">
        <v>151</v>
      </c>
      <c r="E15" s="202" t="s">
        <v>362</v>
      </c>
      <c r="F15" s="204" t="s">
        <v>36</v>
      </c>
      <c r="G15" s="202" t="s">
        <v>363</v>
      </c>
      <c r="H15" s="219" t="s">
        <v>123</v>
      </c>
      <c r="I15" s="186" t="s">
        <v>182</v>
      </c>
      <c r="J15" s="181" t="s">
        <v>163</v>
      </c>
      <c r="K15" s="182" t="s">
        <v>368</v>
      </c>
      <c r="L15" s="231" t="s">
        <v>139</v>
      </c>
      <c r="M15" s="186" t="s">
        <v>196</v>
      </c>
      <c r="N15" s="205" t="s">
        <v>36</v>
      </c>
      <c r="O15" s="202" t="s">
        <v>365</v>
      </c>
      <c r="P15" s="205" t="s">
        <v>134</v>
      </c>
      <c r="Q15" s="202" t="s">
        <v>370</v>
      </c>
      <c r="R15" s="205" t="s">
        <v>146</v>
      </c>
      <c r="S15" s="202" t="s">
        <v>312</v>
      </c>
      <c r="T15" s="205" t="s">
        <v>148</v>
      </c>
      <c r="U15" s="186" t="s">
        <v>310</v>
      </c>
      <c r="V15" s="205" t="s">
        <v>129</v>
      </c>
      <c r="W15" s="202" t="s">
        <v>367</v>
      </c>
      <c r="X15" s="212" t="s">
        <v>151</v>
      </c>
      <c r="Y15" s="209" t="s">
        <v>122</v>
      </c>
      <c r="Z15" s="204" t="s">
        <v>36</v>
      </c>
      <c r="AA15" s="209" t="s">
        <v>118</v>
      </c>
      <c r="AB15" s="232" t="s">
        <v>130</v>
      </c>
      <c r="AC15" s="209" t="s">
        <v>112</v>
      </c>
      <c r="AD15" s="208" t="s">
        <v>139</v>
      </c>
      <c r="AE15" s="209" t="s">
        <v>356</v>
      </c>
      <c r="AF15" s="208" t="s">
        <v>85</v>
      </c>
      <c r="AG15" s="233" t="s">
        <v>116</v>
      </c>
      <c r="AH15" s="234" t="s">
        <v>36</v>
      </c>
      <c r="AI15" s="209" t="s">
        <v>115</v>
      </c>
      <c r="AJ15" s="208" t="s">
        <v>134</v>
      </c>
      <c r="AK15" s="209" t="s">
        <v>120</v>
      </c>
      <c r="AL15" s="213" t="s">
        <v>130</v>
      </c>
      <c r="AM15" s="214" t="s">
        <v>140</v>
      </c>
      <c r="AN15" s="193" t="s">
        <v>156</v>
      </c>
      <c r="AO15" s="194" t="s">
        <v>374</v>
      </c>
      <c r="AP15" s="213" t="s">
        <v>129</v>
      </c>
      <c r="AQ15" s="214" t="s">
        <v>113</v>
      </c>
      <c r="AR15" s="475"/>
      <c r="AS15" s="475"/>
    </row>
    <row r="16" spans="1:45" ht="19.95" customHeight="1" thickTop="1">
      <c r="A16" s="468"/>
      <c r="B16" s="473" t="s">
        <v>173</v>
      </c>
      <c r="C16" s="43">
        <v>1</v>
      </c>
      <c r="D16" s="235" t="s">
        <v>149</v>
      </c>
      <c r="E16" s="216" t="s">
        <v>362</v>
      </c>
      <c r="F16" s="235" t="s">
        <v>163</v>
      </c>
      <c r="G16" s="216" t="s">
        <v>368</v>
      </c>
      <c r="H16" s="236" t="s">
        <v>183</v>
      </c>
      <c r="I16" s="237" t="s">
        <v>197</v>
      </c>
      <c r="J16" s="217" t="s">
        <v>158</v>
      </c>
      <c r="K16" s="237" t="s">
        <v>367</v>
      </c>
      <c r="L16" s="217" t="s">
        <v>162</v>
      </c>
      <c r="M16" s="238" t="s">
        <v>364</v>
      </c>
      <c r="N16" s="179" t="s">
        <v>151</v>
      </c>
      <c r="O16" s="186" t="s">
        <v>308</v>
      </c>
      <c r="P16" s="215" t="s">
        <v>156</v>
      </c>
      <c r="Q16" s="218" t="s">
        <v>372</v>
      </c>
      <c r="R16" s="217" t="s">
        <v>147</v>
      </c>
      <c r="S16" s="218" t="s">
        <v>371</v>
      </c>
      <c r="T16" s="217" t="s">
        <v>162</v>
      </c>
      <c r="U16" s="218" t="s">
        <v>374</v>
      </c>
      <c r="V16" s="239" t="s">
        <v>109</v>
      </c>
      <c r="W16" s="218" t="s">
        <v>306</v>
      </c>
      <c r="X16" s="175" t="s">
        <v>148</v>
      </c>
      <c r="Y16" s="216" t="s">
        <v>117</v>
      </c>
      <c r="Z16" s="175" t="s">
        <v>163</v>
      </c>
      <c r="AA16" s="216" t="s">
        <v>191</v>
      </c>
      <c r="AB16" s="236" t="s">
        <v>147</v>
      </c>
      <c r="AC16" s="240" t="s">
        <v>375</v>
      </c>
      <c r="AD16" s="217" t="s">
        <v>188</v>
      </c>
      <c r="AE16" s="240" t="s">
        <v>145</v>
      </c>
      <c r="AF16" s="217" t="s">
        <v>158</v>
      </c>
      <c r="AG16" s="241" t="s">
        <v>113</v>
      </c>
      <c r="AH16" s="242" t="s">
        <v>149</v>
      </c>
      <c r="AI16" s="218" t="s">
        <v>121</v>
      </c>
      <c r="AJ16" s="243" t="s">
        <v>146</v>
      </c>
      <c r="AK16" s="244" t="s">
        <v>114</v>
      </c>
      <c r="AL16" s="217" t="s">
        <v>123</v>
      </c>
      <c r="AM16" s="218" t="s">
        <v>182</v>
      </c>
      <c r="AN16" s="217" t="s">
        <v>162</v>
      </c>
      <c r="AO16" s="218" t="s">
        <v>122</v>
      </c>
      <c r="AP16" s="239" t="s">
        <v>36</v>
      </c>
      <c r="AQ16" s="218" t="s">
        <v>363</v>
      </c>
      <c r="AR16" s="473" t="s">
        <v>389</v>
      </c>
      <c r="AS16" s="473" t="s">
        <v>388</v>
      </c>
    </row>
    <row r="17" spans="1:45" ht="19.95" customHeight="1">
      <c r="A17" s="468"/>
      <c r="B17" s="468"/>
      <c r="C17" s="39">
        <v>2</v>
      </c>
      <c r="D17" s="183" t="s">
        <v>149</v>
      </c>
      <c r="E17" s="222" t="s">
        <v>362</v>
      </c>
      <c r="F17" s="181" t="s">
        <v>133</v>
      </c>
      <c r="G17" s="186" t="s">
        <v>372</v>
      </c>
      <c r="H17" s="195" t="s">
        <v>163</v>
      </c>
      <c r="I17" s="186" t="s">
        <v>368</v>
      </c>
      <c r="J17" s="195" t="s">
        <v>150</v>
      </c>
      <c r="K17" s="186" t="s">
        <v>197</v>
      </c>
      <c r="L17" s="195" t="s">
        <v>158</v>
      </c>
      <c r="M17" s="245" t="s">
        <v>367</v>
      </c>
      <c r="N17" s="246" t="s">
        <v>174</v>
      </c>
      <c r="O17" s="186" t="s">
        <v>374</v>
      </c>
      <c r="P17" s="185" t="s">
        <v>162</v>
      </c>
      <c r="Q17" s="186" t="s">
        <v>364</v>
      </c>
      <c r="R17" s="223" t="s">
        <v>129</v>
      </c>
      <c r="S17" s="230" t="s">
        <v>366</v>
      </c>
      <c r="T17" s="195" t="s">
        <v>188</v>
      </c>
      <c r="U17" s="186" t="s">
        <v>313</v>
      </c>
      <c r="V17" s="247" t="s">
        <v>384</v>
      </c>
      <c r="W17" s="186" t="s">
        <v>308</v>
      </c>
      <c r="X17" s="190" t="s">
        <v>149</v>
      </c>
      <c r="Y17" s="225" t="s">
        <v>121</v>
      </c>
      <c r="Z17" s="248" t="s">
        <v>177</v>
      </c>
      <c r="AA17" s="249" t="s">
        <v>375</v>
      </c>
      <c r="AB17" s="195" t="s">
        <v>163</v>
      </c>
      <c r="AC17" s="188" t="s">
        <v>191</v>
      </c>
      <c r="AD17" s="195" t="s">
        <v>188</v>
      </c>
      <c r="AE17" s="188" t="s">
        <v>145</v>
      </c>
      <c r="AF17" s="195" t="s">
        <v>396</v>
      </c>
      <c r="AG17" s="250" t="s">
        <v>311</v>
      </c>
      <c r="AH17" s="251" t="s">
        <v>109</v>
      </c>
      <c r="AI17" s="252" t="s">
        <v>140</v>
      </c>
      <c r="AJ17" s="197" t="s">
        <v>156</v>
      </c>
      <c r="AK17" s="188" t="s">
        <v>122</v>
      </c>
      <c r="AL17" s="195" t="s">
        <v>139</v>
      </c>
      <c r="AM17" s="188" t="s">
        <v>309</v>
      </c>
      <c r="AN17" s="195" t="s">
        <v>146</v>
      </c>
      <c r="AO17" s="188" t="s">
        <v>114</v>
      </c>
      <c r="AP17" s="253" t="s">
        <v>109</v>
      </c>
      <c r="AQ17" s="188" t="s">
        <v>180</v>
      </c>
      <c r="AR17" s="468"/>
      <c r="AS17" s="468"/>
    </row>
    <row r="18" spans="1:45" ht="19.95" customHeight="1" thickBot="1">
      <c r="A18" s="468"/>
      <c r="B18" s="474"/>
      <c r="C18" s="44">
        <v>3</v>
      </c>
      <c r="D18" s="206" t="s">
        <v>162</v>
      </c>
      <c r="E18" s="254" t="s">
        <v>374</v>
      </c>
      <c r="F18" s="255" t="s">
        <v>177</v>
      </c>
      <c r="G18" s="256" t="s">
        <v>366</v>
      </c>
      <c r="H18" s="204" t="s">
        <v>163</v>
      </c>
      <c r="I18" s="257" t="s">
        <v>368</v>
      </c>
      <c r="J18" s="206" t="s">
        <v>162</v>
      </c>
      <c r="K18" s="257" t="s">
        <v>364</v>
      </c>
      <c r="L18" s="206" t="s">
        <v>150</v>
      </c>
      <c r="M18" s="258" t="s">
        <v>197</v>
      </c>
      <c r="N18" s="211" t="s">
        <v>129</v>
      </c>
      <c r="O18" s="186" t="s">
        <v>367</v>
      </c>
      <c r="P18" s="205" t="s">
        <v>36</v>
      </c>
      <c r="Q18" s="202" t="s">
        <v>372</v>
      </c>
      <c r="R18" s="184" t="s">
        <v>123</v>
      </c>
      <c r="S18" s="172" t="s">
        <v>308</v>
      </c>
      <c r="T18" s="204" t="s">
        <v>188</v>
      </c>
      <c r="U18" s="202" t="s">
        <v>313</v>
      </c>
      <c r="V18" s="247" t="s">
        <v>149</v>
      </c>
      <c r="W18" s="209" t="s">
        <v>362</v>
      </c>
      <c r="X18" s="212" t="s">
        <v>156</v>
      </c>
      <c r="Y18" s="259" t="s">
        <v>114</v>
      </c>
      <c r="Z18" s="260" t="s">
        <v>156</v>
      </c>
      <c r="AA18" s="261" t="s">
        <v>180</v>
      </c>
      <c r="AB18" s="190" t="s">
        <v>149</v>
      </c>
      <c r="AC18" s="225" t="s">
        <v>121</v>
      </c>
      <c r="AD18" s="212" t="s">
        <v>162</v>
      </c>
      <c r="AE18" s="207" t="s">
        <v>191</v>
      </c>
      <c r="AF18" s="199" t="s">
        <v>186</v>
      </c>
      <c r="AG18" s="228" t="s">
        <v>117</v>
      </c>
      <c r="AH18" s="262" t="s">
        <v>151</v>
      </c>
      <c r="AI18" s="214" t="s">
        <v>122</v>
      </c>
      <c r="AJ18" s="199" t="s">
        <v>135</v>
      </c>
      <c r="AK18" s="188" t="s">
        <v>375</v>
      </c>
      <c r="AL18" s="362" t="s">
        <v>139</v>
      </c>
      <c r="AM18" s="363" t="s">
        <v>309</v>
      </c>
      <c r="AN18" s="208" t="s">
        <v>36</v>
      </c>
      <c r="AO18" s="209" t="s">
        <v>363</v>
      </c>
      <c r="AP18" s="253" t="s">
        <v>147</v>
      </c>
      <c r="AQ18" s="188" t="s">
        <v>113</v>
      </c>
      <c r="AR18" s="468"/>
      <c r="AS18" s="468"/>
    </row>
    <row r="19" spans="1:45" ht="19.95" customHeight="1" thickTop="1" thickBot="1">
      <c r="A19" s="473" t="s">
        <v>124</v>
      </c>
      <c r="B19" s="468" t="s">
        <v>172</v>
      </c>
      <c r="C19" s="43">
        <v>1</v>
      </c>
      <c r="D19" s="235" t="s">
        <v>36</v>
      </c>
      <c r="E19" s="216" t="s">
        <v>365</v>
      </c>
      <c r="F19" s="173" t="s">
        <v>119</v>
      </c>
      <c r="G19" s="174" t="s">
        <v>370</v>
      </c>
      <c r="H19" s="235" t="s">
        <v>151</v>
      </c>
      <c r="I19" s="218" t="s">
        <v>362</v>
      </c>
      <c r="J19" s="215" t="s">
        <v>109</v>
      </c>
      <c r="K19" s="218" t="s">
        <v>306</v>
      </c>
      <c r="L19" s="215" t="s">
        <v>36</v>
      </c>
      <c r="M19" s="238" t="s">
        <v>118</v>
      </c>
      <c r="N19" s="221" t="s">
        <v>109</v>
      </c>
      <c r="O19" s="218" t="s">
        <v>304</v>
      </c>
      <c r="P19" s="215" t="s">
        <v>135</v>
      </c>
      <c r="Q19" s="218" t="s">
        <v>366</v>
      </c>
      <c r="R19" s="264" t="s">
        <v>139</v>
      </c>
      <c r="S19" s="265" t="s">
        <v>308</v>
      </c>
      <c r="T19" s="264" t="s">
        <v>36</v>
      </c>
      <c r="U19" s="218" t="s">
        <v>364</v>
      </c>
      <c r="V19" s="264" t="s">
        <v>148</v>
      </c>
      <c r="W19" s="174" t="s">
        <v>310</v>
      </c>
      <c r="X19" s="175" t="s">
        <v>163</v>
      </c>
      <c r="Y19" s="216" t="s">
        <v>191</v>
      </c>
      <c r="Z19" s="217" t="s">
        <v>158</v>
      </c>
      <c r="AA19" s="218" t="s">
        <v>113</v>
      </c>
      <c r="AB19" s="175" t="s">
        <v>132</v>
      </c>
      <c r="AC19" s="218" t="s">
        <v>356</v>
      </c>
      <c r="AD19" s="175" t="s">
        <v>109</v>
      </c>
      <c r="AE19" s="218" t="s">
        <v>112</v>
      </c>
      <c r="AF19" s="215" t="s">
        <v>85</v>
      </c>
      <c r="AG19" s="238" t="s">
        <v>116</v>
      </c>
      <c r="AH19" s="221" t="s">
        <v>183</v>
      </c>
      <c r="AI19" s="188" t="s">
        <v>122</v>
      </c>
      <c r="AJ19" s="215" t="s">
        <v>134</v>
      </c>
      <c r="AK19" s="218" t="s">
        <v>120</v>
      </c>
      <c r="AL19" s="175" t="s">
        <v>138</v>
      </c>
      <c r="AM19" s="176" t="s">
        <v>121</v>
      </c>
      <c r="AN19" s="266" t="s">
        <v>139</v>
      </c>
      <c r="AO19" s="188" t="s">
        <v>309</v>
      </c>
      <c r="AP19" s="266" t="s">
        <v>148</v>
      </c>
      <c r="AQ19" s="240" t="s">
        <v>180</v>
      </c>
      <c r="AR19" s="475" t="s">
        <v>480</v>
      </c>
      <c r="AS19" s="475" t="s">
        <v>486</v>
      </c>
    </row>
    <row r="20" spans="1:45" ht="19.95" customHeight="1" thickTop="1" thickBot="1">
      <c r="A20" s="468"/>
      <c r="B20" s="468"/>
      <c r="C20" s="39">
        <v>2</v>
      </c>
      <c r="D20" s="197" t="s">
        <v>36</v>
      </c>
      <c r="E20" s="225" t="s">
        <v>365</v>
      </c>
      <c r="F20" s="267" t="s">
        <v>156</v>
      </c>
      <c r="G20" s="268" t="s">
        <v>363</v>
      </c>
      <c r="H20" s="197" t="s">
        <v>130</v>
      </c>
      <c r="I20" s="188" t="s">
        <v>307</v>
      </c>
      <c r="J20" s="185" t="s">
        <v>85</v>
      </c>
      <c r="K20" s="186" t="s">
        <v>364</v>
      </c>
      <c r="L20" s="195" t="s">
        <v>36</v>
      </c>
      <c r="M20" s="245" t="s">
        <v>118</v>
      </c>
      <c r="N20" s="269" t="s">
        <v>109</v>
      </c>
      <c r="O20" s="270" t="s">
        <v>304</v>
      </c>
      <c r="P20" s="185" t="s">
        <v>134</v>
      </c>
      <c r="Q20" s="186" t="s">
        <v>370</v>
      </c>
      <c r="R20" s="185" t="s">
        <v>137</v>
      </c>
      <c r="S20" s="186" t="s">
        <v>310</v>
      </c>
      <c r="T20" s="185" t="s">
        <v>138</v>
      </c>
      <c r="U20" s="186" t="s">
        <v>362</v>
      </c>
      <c r="V20" s="271" t="s">
        <v>139</v>
      </c>
      <c r="W20" s="186" t="s">
        <v>196</v>
      </c>
      <c r="X20" s="193" t="s">
        <v>150</v>
      </c>
      <c r="Y20" s="225" t="s">
        <v>197</v>
      </c>
      <c r="Z20" s="195" t="s">
        <v>163</v>
      </c>
      <c r="AA20" s="188" t="s">
        <v>191</v>
      </c>
      <c r="AB20" s="231" t="s">
        <v>132</v>
      </c>
      <c r="AC20" s="188" t="s">
        <v>356</v>
      </c>
      <c r="AD20" s="173" t="s">
        <v>109</v>
      </c>
      <c r="AE20" s="174" t="s">
        <v>112</v>
      </c>
      <c r="AF20" s="272" t="s">
        <v>119</v>
      </c>
      <c r="AG20" s="273" t="s">
        <v>120</v>
      </c>
      <c r="AH20" s="227" t="s">
        <v>109</v>
      </c>
      <c r="AI20" s="188" t="s">
        <v>140</v>
      </c>
      <c r="AJ20" s="199" t="s">
        <v>135</v>
      </c>
      <c r="AK20" s="188" t="s">
        <v>375</v>
      </c>
      <c r="AL20" s="190" t="s">
        <v>36</v>
      </c>
      <c r="AM20" s="274" t="s">
        <v>116</v>
      </c>
      <c r="AN20" s="199" t="s">
        <v>139</v>
      </c>
      <c r="AO20" s="188" t="s">
        <v>309</v>
      </c>
      <c r="AP20" s="253" t="s">
        <v>109</v>
      </c>
      <c r="AQ20" s="188" t="s">
        <v>180</v>
      </c>
      <c r="AR20" s="475"/>
      <c r="AS20" s="475"/>
    </row>
    <row r="21" spans="1:45" ht="19.95" customHeight="1" thickTop="1" thickBot="1">
      <c r="A21" s="468"/>
      <c r="B21" s="468"/>
      <c r="C21" s="39">
        <v>3</v>
      </c>
      <c r="D21" s="171" t="s">
        <v>109</v>
      </c>
      <c r="E21" s="196" t="s">
        <v>304</v>
      </c>
      <c r="F21" s="195" t="s">
        <v>163</v>
      </c>
      <c r="G21" s="186" t="s">
        <v>368</v>
      </c>
      <c r="H21" s="171" t="s">
        <v>149</v>
      </c>
      <c r="I21" s="174" t="s">
        <v>362</v>
      </c>
      <c r="J21" s="185" t="s">
        <v>162</v>
      </c>
      <c r="K21" s="186" t="s">
        <v>364</v>
      </c>
      <c r="L21" s="197" t="s">
        <v>146</v>
      </c>
      <c r="M21" s="245" t="s">
        <v>312</v>
      </c>
      <c r="N21" s="275" t="s">
        <v>134</v>
      </c>
      <c r="O21" s="186" t="s">
        <v>370</v>
      </c>
      <c r="P21" s="185" t="s">
        <v>147</v>
      </c>
      <c r="Q21" s="186" t="s">
        <v>371</v>
      </c>
      <c r="R21" s="185" t="s">
        <v>130</v>
      </c>
      <c r="S21" s="186" t="s">
        <v>307</v>
      </c>
      <c r="T21" s="173" t="s">
        <v>123</v>
      </c>
      <c r="U21" s="174" t="s">
        <v>308</v>
      </c>
      <c r="V21" s="271" t="s">
        <v>109</v>
      </c>
      <c r="W21" s="186" t="s">
        <v>306</v>
      </c>
      <c r="X21" s="171" t="s">
        <v>36</v>
      </c>
      <c r="Y21" s="196" t="s">
        <v>115</v>
      </c>
      <c r="Z21" s="195" t="s">
        <v>139</v>
      </c>
      <c r="AA21" s="188" t="s">
        <v>356</v>
      </c>
      <c r="AB21" s="171" t="s">
        <v>146</v>
      </c>
      <c r="AC21" s="188" t="s">
        <v>114</v>
      </c>
      <c r="AD21" s="195" t="s">
        <v>162</v>
      </c>
      <c r="AE21" s="188" t="s">
        <v>191</v>
      </c>
      <c r="AF21" s="197" t="s">
        <v>109</v>
      </c>
      <c r="AG21" s="198" t="s">
        <v>117</v>
      </c>
      <c r="AH21" s="227" t="s">
        <v>109</v>
      </c>
      <c r="AI21" s="188" t="s">
        <v>140</v>
      </c>
      <c r="AJ21" s="199" t="s">
        <v>162</v>
      </c>
      <c r="AK21" s="188" t="s">
        <v>374</v>
      </c>
      <c r="AL21" s="199" t="s">
        <v>139</v>
      </c>
      <c r="AM21" s="188" t="s">
        <v>309</v>
      </c>
      <c r="AN21" s="195" t="s">
        <v>150</v>
      </c>
      <c r="AO21" s="188" t="s">
        <v>197</v>
      </c>
      <c r="AP21" s="253" t="s">
        <v>109</v>
      </c>
      <c r="AQ21" s="188" t="s">
        <v>180</v>
      </c>
      <c r="AR21" s="475"/>
      <c r="AS21" s="475"/>
    </row>
    <row r="22" spans="1:45" ht="19.95" customHeight="1" thickTop="1" thickBot="1">
      <c r="A22" s="468"/>
      <c r="B22" s="468"/>
      <c r="C22" s="45">
        <v>4</v>
      </c>
      <c r="D22" s="276" t="s">
        <v>156</v>
      </c>
      <c r="E22" s="252" t="s">
        <v>363</v>
      </c>
      <c r="F22" s="195" t="s">
        <v>149</v>
      </c>
      <c r="G22" s="186" t="s">
        <v>362</v>
      </c>
      <c r="H22" s="185" t="s">
        <v>119</v>
      </c>
      <c r="I22" s="186" t="s">
        <v>370</v>
      </c>
      <c r="J22" s="185" t="s">
        <v>151</v>
      </c>
      <c r="K22" s="186" t="s">
        <v>308</v>
      </c>
      <c r="L22" s="193" t="s">
        <v>162</v>
      </c>
      <c r="M22" s="277" t="s">
        <v>364</v>
      </c>
      <c r="N22" s="275" t="s">
        <v>36</v>
      </c>
      <c r="O22" s="186" t="s">
        <v>365</v>
      </c>
      <c r="P22" s="185" t="s">
        <v>130</v>
      </c>
      <c r="Q22" s="186" t="s">
        <v>304</v>
      </c>
      <c r="R22" s="185" t="s">
        <v>130</v>
      </c>
      <c r="S22" s="186" t="s">
        <v>307</v>
      </c>
      <c r="T22" s="185" t="s">
        <v>139</v>
      </c>
      <c r="U22" s="186" t="s">
        <v>196</v>
      </c>
      <c r="V22" s="253" t="s">
        <v>109</v>
      </c>
      <c r="W22" s="186" t="s">
        <v>306</v>
      </c>
      <c r="X22" s="190" t="s">
        <v>36</v>
      </c>
      <c r="Y22" s="188" t="s">
        <v>115</v>
      </c>
      <c r="Z22" s="195" t="s">
        <v>139</v>
      </c>
      <c r="AA22" s="188" t="s">
        <v>356</v>
      </c>
      <c r="AB22" s="199" t="s">
        <v>119</v>
      </c>
      <c r="AC22" s="188" t="s">
        <v>120</v>
      </c>
      <c r="AD22" s="195" t="s">
        <v>150</v>
      </c>
      <c r="AE22" s="188" t="s">
        <v>197</v>
      </c>
      <c r="AF22" s="184" t="s">
        <v>123</v>
      </c>
      <c r="AG22" s="228" t="s">
        <v>182</v>
      </c>
      <c r="AH22" s="227" t="s">
        <v>162</v>
      </c>
      <c r="AI22" s="188" t="s">
        <v>374</v>
      </c>
      <c r="AJ22" s="199" t="s">
        <v>130</v>
      </c>
      <c r="AK22" s="188" t="s">
        <v>117</v>
      </c>
      <c r="AL22" s="199" t="s">
        <v>130</v>
      </c>
      <c r="AM22" s="188" t="s">
        <v>140</v>
      </c>
      <c r="AN22" s="253" t="s">
        <v>147</v>
      </c>
      <c r="AO22" s="188" t="s">
        <v>375</v>
      </c>
      <c r="AP22" s="192" t="s">
        <v>151</v>
      </c>
      <c r="AQ22" s="200" t="s">
        <v>122</v>
      </c>
      <c r="AR22" s="475"/>
      <c r="AS22" s="475"/>
    </row>
    <row r="23" spans="1:45" ht="19.95" customHeight="1" thickTop="1" thickBot="1">
      <c r="A23" s="468"/>
      <c r="B23" s="468"/>
      <c r="C23" s="44">
        <v>5</v>
      </c>
      <c r="D23" s="278" t="s">
        <v>146</v>
      </c>
      <c r="E23" s="279" t="s">
        <v>312</v>
      </c>
      <c r="F23" s="185" t="s">
        <v>149</v>
      </c>
      <c r="G23" s="186" t="s">
        <v>362</v>
      </c>
      <c r="H23" s="260" t="s">
        <v>156</v>
      </c>
      <c r="I23" s="214" t="s">
        <v>363</v>
      </c>
      <c r="J23" s="195" t="s">
        <v>174</v>
      </c>
      <c r="K23" s="186" t="s">
        <v>306</v>
      </c>
      <c r="L23" s="260" t="s">
        <v>151</v>
      </c>
      <c r="M23" s="280" t="s">
        <v>308</v>
      </c>
      <c r="N23" s="281"/>
      <c r="O23" s="214"/>
      <c r="P23" s="213"/>
      <c r="Q23" s="214"/>
      <c r="R23" s="213"/>
      <c r="S23" s="214"/>
      <c r="T23" s="213"/>
      <c r="U23" s="214"/>
      <c r="V23" s="281"/>
      <c r="W23" s="214"/>
      <c r="X23" s="212" t="s">
        <v>146</v>
      </c>
      <c r="Y23" s="259" t="s">
        <v>114</v>
      </c>
      <c r="Z23" s="199" t="s">
        <v>150</v>
      </c>
      <c r="AA23" s="225" t="s">
        <v>197</v>
      </c>
      <c r="AB23" s="173" t="s">
        <v>162</v>
      </c>
      <c r="AC23" s="214" t="s">
        <v>191</v>
      </c>
      <c r="AD23" s="195" t="s">
        <v>123</v>
      </c>
      <c r="AE23" s="188" t="s">
        <v>182</v>
      </c>
      <c r="AF23" s="260" t="s">
        <v>162</v>
      </c>
      <c r="AG23" s="280" t="s">
        <v>374</v>
      </c>
      <c r="AH23" s="281"/>
      <c r="AI23" s="214"/>
      <c r="AJ23" s="213"/>
      <c r="AK23" s="214"/>
      <c r="AL23" s="173"/>
      <c r="AM23" s="174"/>
      <c r="AN23" s="213"/>
      <c r="AO23" s="214"/>
      <c r="AP23" s="281"/>
      <c r="AQ23" s="214"/>
      <c r="AR23" s="475"/>
      <c r="AS23" s="475"/>
    </row>
    <row r="24" spans="1:45" ht="19.95" customHeight="1" thickTop="1" thickBot="1">
      <c r="A24" s="468"/>
      <c r="B24" s="473" t="s">
        <v>173</v>
      </c>
      <c r="C24" s="46"/>
      <c r="D24" s="469" t="s">
        <v>168</v>
      </c>
      <c r="E24" s="470"/>
      <c r="F24" s="470"/>
      <c r="G24" s="470"/>
      <c r="H24" s="470"/>
      <c r="I24" s="470"/>
      <c r="J24" s="470"/>
      <c r="K24" s="470"/>
      <c r="L24" s="470"/>
      <c r="M24" s="470"/>
      <c r="N24" s="470" t="s">
        <v>168</v>
      </c>
      <c r="O24" s="470"/>
      <c r="P24" s="470"/>
      <c r="Q24" s="470"/>
      <c r="R24" s="470"/>
      <c r="S24" s="470"/>
      <c r="T24" s="470"/>
      <c r="U24" s="470"/>
      <c r="V24" s="470"/>
      <c r="W24" s="484"/>
      <c r="X24" s="469" t="s">
        <v>168</v>
      </c>
      <c r="Y24" s="470"/>
      <c r="Z24" s="470"/>
      <c r="AA24" s="470"/>
      <c r="AB24" s="470"/>
      <c r="AC24" s="470"/>
      <c r="AD24" s="470"/>
      <c r="AE24" s="470"/>
      <c r="AF24" s="470"/>
      <c r="AG24" s="470"/>
      <c r="AH24" s="470"/>
      <c r="AI24" s="470"/>
      <c r="AJ24" s="470" t="s">
        <v>168</v>
      </c>
      <c r="AK24" s="470"/>
      <c r="AL24" s="470"/>
      <c r="AM24" s="470"/>
      <c r="AN24" s="470"/>
      <c r="AO24" s="470"/>
      <c r="AP24" s="470"/>
      <c r="AQ24" s="484"/>
      <c r="AR24" s="475"/>
      <c r="AS24" s="475"/>
    </row>
    <row r="25" spans="1:45" ht="19.95" customHeight="1" thickTop="1" thickBot="1">
      <c r="A25" s="474"/>
      <c r="B25" s="468"/>
      <c r="C25" s="361"/>
      <c r="D25" s="471"/>
      <c r="E25" s="472"/>
      <c r="F25" s="472"/>
      <c r="G25" s="472"/>
      <c r="H25" s="472"/>
      <c r="I25" s="472"/>
      <c r="J25" s="472"/>
      <c r="K25" s="472"/>
      <c r="L25" s="472"/>
      <c r="M25" s="472"/>
      <c r="N25" s="472"/>
      <c r="O25" s="472"/>
      <c r="P25" s="472"/>
      <c r="Q25" s="472"/>
      <c r="R25" s="472"/>
      <c r="S25" s="472"/>
      <c r="T25" s="472"/>
      <c r="U25" s="472"/>
      <c r="V25" s="472"/>
      <c r="W25" s="485"/>
      <c r="X25" s="471"/>
      <c r="Y25" s="472"/>
      <c r="Z25" s="472"/>
      <c r="AA25" s="472"/>
      <c r="AB25" s="472"/>
      <c r="AC25" s="472"/>
      <c r="AD25" s="472"/>
      <c r="AE25" s="472"/>
      <c r="AF25" s="472"/>
      <c r="AG25" s="472"/>
      <c r="AH25" s="472"/>
      <c r="AI25" s="472"/>
      <c r="AJ25" s="472"/>
      <c r="AK25" s="472"/>
      <c r="AL25" s="472"/>
      <c r="AM25" s="472"/>
      <c r="AN25" s="472"/>
      <c r="AO25" s="472"/>
      <c r="AP25" s="472"/>
      <c r="AQ25" s="485"/>
      <c r="AR25" s="475"/>
      <c r="AS25" s="475"/>
    </row>
    <row r="26" spans="1:45" ht="19.95" customHeight="1" thickTop="1" thickBot="1">
      <c r="A26" s="473" t="s">
        <v>126</v>
      </c>
      <c r="B26" s="473" t="s">
        <v>172</v>
      </c>
      <c r="C26" s="43">
        <v>1</v>
      </c>
      <c r="D26" s="215" t="s">
        <v>139</v>
      </c>
      <c r="E26" s="216" t="s">
        <v>356</v>
      </c>
      <c r="F26" s="217" t="s">
        <v>130</v>
      </c>
      <c r="G26" s="218" t="s">
        <v>307</v>
      </c>
      <c r="H26" s="215" t="s">
        <v>132</v>
      </c>
      <c r="I26" s="218" t="s">
        <v>196</v>
      </c>
      <c r="J26" s="215" t="s">
        <v>157</v>
      </c>
      <c r="K26" s="218" t="s">
        <v>306</v>
      </c>
      <c r="L26" s="175" t="s">
        <v>147</v>
      </c>
      <c r="M26" s="282" t="s">
        <v>371</v>
      </c>
      <c r="N26" s="221" t="s">
        <v>109</v>
      </c>
      <c r="O26" s="218" t="s">
        <v>304</v>
      </c>
      <c r="P26" s="175" t="s">
        <v>135</v>
      </c>
      <c r="Q26" s="240" t="s">
        <v>366</v>
      </c>
      <c r="R26" s="185" t="s">
        <v>119</v>
      </c>
      <c r="S26" s="186" t="s">
        <v>370</v>
      </c>
      <c r="T26" s="185" t="s">
        <v>109</v>
      </c>
      <c r="U26" s="186" t="s">
        <v>311</v>
      </c>
      <c r="V26" s="175" t="s">
        <v>123</v>
      </c>
      <c r="W26" s="176" t="s">
        <v>308</v>
      </c>
      <c r="X26" s="175" t="s">
        <v>139</v>
      </c>
      <c r="Y26" s="283" t="s">
        <v>309</v>
      </c>
      <c r="Z26" s="195" t="s">
        <v>123</v>
      </c>
      <c r="AA26" s="284" t="s">
        <v>182</v>
      </c>
      <c r="AB26" s="175" t="s">
        <v>36</v>
      </c>
      <c r="AC26" s="176" t="s">
        <v>116</v>
      </c>
      <c r="AD26" s="199" t="s">
        <v>129</v>
      </c>
      <c r="AE26" s="194" t="s">
        <v>375</v>
      </c>
      <c r="AF26" s="173" t="s">
        <v>109</v>
      </c>
      <c r="AG26" s="198" t="s">
        <v>117</v>
      </c>
      <c r="AH26" s="192" t="s">
        <v>109</v>
      </c>
      <c r="AI26" s="188" t="s">
        <v>140</v>
      </c>
      <c r="AJ26" s="215" t="s">
        <v>36</v>
      </c>
      <c r="AK26" s="218" t="s">
        <v>115</v>
      </c>
      <c r="AL26" s="197" t="s">
        <v>149</v>
      </c>
      <c r="AM26" s="225" t="s">
        <v>121</v>
      </c>
      <c r="AN26" s="215" t="s">
        <v>36</v>
      </c>
      <c r="AO26" s="218" t="s">
        <v>363</v>
      </c>
      <c r="AP26" s="175" t="s">
        <v>119</v>
      </c>
      <c r="AQ26" s="176" t="s">
        <v>374</v>
      </c>
      <c r="AR26" s="475" t="s">
        <v>481</v>
      </c>
      <c r="AS26" s="475" t="s">
        <v>487</v>
      </c>
    </row>
    <row r="27" spans="1:45" ht="19.95" customHeight="1" thickTop="1" thickBot="1">
      <c r="A27" s="468"/>
      <c r="B27" s="468"/>
      <c r="C27" s="39">
        <v>2</v>
      </c>
      <c r="D27" s="185" t="s">
        <v>139</v>
      </c>
      <c r="E27" s="186" t="s">
        <v>356</v>
      </c>
      <c r="F27" s="195" t="s">
        <v>130</v>
      </c>
      <c r="G27" s="186" t="s">
        <v>307</v>
      </c>
      <c r="H27" s="195" t="s">
        <v>132</v>
      </c>
      <c r="I27" s="186" t="s">
        <v>196</v>
      </c>
      <c r="J27" s="173" t="s">
        <v>85</v>
      </c>
      <c r="K27" s="186" t="s">
        <v>364</v>
      </c>
      <c r="L27" s="173" t="s">
        <v>157</v>
      </c>
      <c r="M27" s="228" t="s">
        <v>371</v>
      </c>
      <c r="N27" s="275" t="s">
        <v>131</v>
      </c>
      <c r="O27" s="186" t="s">
        <v>308</v>
      </c>
      <c r="P27" s="173" t="s">
        <v>135</v>
      </c>
      <c r="Q27" s="174" t="s">
        <v>366</v>
      </c>
      <c r="R27" s="185" t="s">
        <v>137</v>
      </c>
      <c r="S27" s="186" t="s">
        <v>310</v>
      </c>
      <c r="T27" s="185" t="s">
        <v>109</v>
      </c>
      <c r="U27" s="186" t="s">
        <v>311</v>
      </c>
      <c r="V27" s="184" t="s">
        <v>129</v>
      </c>
      <c r="W27" s="174" t="s">
        <v>367</v>
      </c>
      <c r="X27" s="190" t="s">
        <v>139</v>
      </c>
      <c r="Y27" s="196" t="s">
        <v>309</v>
      </c>
      <c r="Z27" s="195" t="s">
        <v>133</v>
      </c>
      <c r="AA27" s="284" t="s">
        <v>374</v>
      </c>
      <c r="AB27" s="364" t="s">
        <v>149</v>
      </c>
      <c r="AC27" s="365" t="s">
        <v>121</v>
      </c>
      <c r="AD27" s="195" t="s">
        <v>189</v>
      </c>
      <c r="AE27" s="188" t="s">
        <v>145</v>
      </c>
      <c r="AF27" s="173" t="s">
        <v>85</v>
      </c>
      <c r="AG27" s="198" t="s">
        <v>116</v>
      </c>
      <c r="AH27" s="192" t="s">
        <v>123</v>
      </c>
      <c r="AI27" s="188" t="s">
        <v>182</v>
      </c>
      <c r="AJ27" s="199" t="s">
        <v>36</v>
      </c>
      <c r="AK27" s="188" t="s">
        <v>115</v>
      </c>
      <c r="AL27" s="197" t="s">
        <v>147</v>
      </c>
      <c r="AM27" s="225" t="s">
        <v>118</v>
      </c>
      <c r="AN27" s="199" t="s">
        <v>36</v>
      </c>
      <c r="AO27" s="188" t="s">
        <v>363</v>
      </c>
      <c r="AP27" s="180" t="s">
        <v>184</v>
      </c>
      <c r="AQ27" s="174" t="s">
        <v>197</v>
      </c>
      <c r="AR27" s="475"/>
      <c r="AS27" s="475"/>
    </row>
    <row r="28" spans="1:45" ht="19.95" customHeight="1" thickTop="1" thickBot="1">
      <c r="A28" s="468"/>
      <c r="B28" s="468"/>
      <c r="C28" s="39">
        <v>3</v>
      </c>
      <c r="D28" s="185" t="s">
        <v>36</v>
      </c>
      <c r="E28" s="186" t="s">
        <v>365</v>
      </c>
      <c r="F28" s="195" t="s">
        <v>139</v>
      </c>
      <c r="G28" s="285" t="s">
        <v>196</v>
      </c>
      <c r="H28" s="195" t="s">
        <v>138</v>
      </c>
      <c r="I28" s="186" t="s">
        <v>362</v>
      </c>
      <c r="J28" s="185" t="s">
        <v>186</v>
      </c>
      <c r="K28" s="186" t="s">
        <v>310</v>
      </c>
      <c r="L28" s="185" t="s">
        <v>109</v>
      </c>
      <c r="M28" s="198" t="s">
        <v>306</v>
      </c>
      <c r="N28" s="275" t="s">
        <v>139</v>
      </c>
      <c r="O28" s="186" t="s">
        <v>356</v>
      </c>
      <c r="P28" s="185" t="s">
        <v>130</v>
      </c>
      <c r="Q28" s="186" t="s">
        <v>304</v>
      </c>
      <c r="R28" s="185" t="s">
        <v>36</v>
      </c>
      <c r="S28" s="186" t="s">
        <v>372</v>
      </c>
      <c r="T28" s="173" t="s">
        <v>85</v>
      </c>
      <c r="U28" s="186" t="s">
        <v>364</v>
      </c>
      <c r="V28" s="247" t="s">
        <v>184</v>
      </c>
      <c r="W28" s="186" t="s">
        <v>312</v>
      </c>
      <c r="X28" s="190" t="s">
        <v>162</v>
      </c>
      <c r="Y28" s="188" t="s">
        <v>374</v>
      </c>
      <c r="Z28" s="195" t="s">
        <v>130</v>
      </c>
      <c r="AA28" s="284" t="s">
        <v>180</v>
      </c>
      <c r="AB28" s="199" t="s">
        <v>123</v>
      </c>
      <c r="AC28" s="188" t="s">
        <v>182</v>
      </c>
      <c r="AD28" s="199" t="s">
        <v>85</v>
      </c>
      <c r="AE28" s="188" t="s">
        <v>118</v>
      </c>
      <c r="AF28" s="286" t="s">
        <v>184</v>
      </c>
      <c r="AG28" s="191" t="s">
        <v>197</v>
      </c>
      <c r="AH28" s="192" t="s">
        <v>139</v>
      </c>
      <c r="AI28" s="188" t="s">
        <v>309</v>
      </c>
      <c r="AJ28" s="199" t="s">
        <v>135</v>
      </c>
      <c r="AK28" s="188" t="s">
        <v>375</v>
      </c>
      <c r="AL28" s="199" t="s">
        <v>36</v>
      </c>
      <c r="AM28" s="188" t="s">
        <v>116</v>
      </c>
      <c r="AN28" s="199" t="s">
        <v>109</v>
      </c>
      <c r="AO28" s="188" t="s">
        <v>140</v>
      </c>
      <c r="AP28" s="195" t="s">
        <v>36</v>
      </c>
      <c r="AQ28" s="188" t="s">
        <v>363</v>
      </c>
      <c r="AR28" s="475"/>
      <c r="AS28" s="475"/>
    </row>
    <row r="29" spans="1:45" ht="19.95" customHeight="1" thickTop="1" thickBot="1">
      <c r="A29" s="468"/>
      <c r="B29" s="468"/>
      <c r="C29" s="39">
        <v>4</v>
      </c>
      <c r="D29" s="212" t="s">
        <v>158</v>
      </c>
      <c r="E29" s="287" t="s">
        <v>367</v>
      </c>
      <c r="F29" s="288" t="s">
        <v>139</v>
      </c>
      <c r="G29" s="209" t="s">
        <v>196</v>
      </c>
      <c r="H29" s="260" t="s">
        <v>146</v>
      </c>
      <c r="I29" s="214" t="s">
        <v>312</v>
      </c>
      <c r="J29" s="173" t="s">
        <v>109</v>
      </c>
      <c r="K29" s="186" t="s">
        <v>306</v>
      </c>
      <c r="L29" s="173" t="s">
        <v>138</v>
      </c>
      <c r="M29" s="289" t="s">
        <v>362</v>
      </c>
      <c r="N29" s="234" t="s">
        <v>139</v>
      </c>
      <c r="O29" s="186" t="s">
        <v>356</v>
      </c>
      <c r="P29" s="185" t="s">
        <v>130</v>
      </c>
      <c r="Q29" s="186" t="s">
        <v>304</v>
      </c>
      <c r="R29" s="185" t="s">
        <v>36</v>
      </c>
      <c r="S29" s="186" t="s">
        <v>372</v>
      </c>
      <c r="T29" s="173" t="s">
        <v>85</v>
      </c>
      <c r="U29" s="263" t="s">
        <v>364</v>
      </c>
      <c r="V29" s="247" t="s">
        <v>147</v>
      </c>
      <c r="W29" s="186" t="s">
        <v>371</v>
      </c>
      <c r="X29" s="190" t="s">
        <v>162</v>
      </c>
      <c r="Y29" s="188" t="s">
        <v>374</v>
      </c>
      <c r="Z29" s="199" t="s">
        <v>130</v>
      </c>
      <c r="AA29" s="225" t="s">
        <v>180</v>
      </c>
      <c r="AB29" s="255" t="s">
        <v>148</v>
      </c>
      <c r="AC29" s="290" t="s">
        <v>121</v>
      </c>
      <c r="AD29" s="195" t="s">
        <v>85</v>
      </c>
      <c r="AE29" s="188" t="s">
        <v>118</v>
      </c>
      <c r="AF29" s="195" t="s">
        <v>400</v>
      </c>
      <c r="AG29" s="191" t="s">
        <v>145</v>
      </c>
      <c r="AH29" s="291" t="s">
        <v>139</v>
      </c>
      <c r="AI29" s="292" t="s">
        <v>309</v>
      </c>
      <c r="AJ29" s="293" t="s">
        <v>135</v>
      </c>
      <c r="AK29" s="209" t="s">
        <v>375</v>
      </c>
      <c r="AL29" s="199" t="s">
        <v>36</v>
      </c>
      <c r="AM29" s="188" t="s">
        <v>116</v>
      </c>
      <c r="AN29" s="199" t="s">
        <v>109</v>
      </c>
      <c r="AO29" s="188" t="s">
        <v>140</v>
      </c>
      <c r="AP29" s="286" t="s">
        <v>36</v>
      </c>
      <c r="AQ29" s="188" t="s">
        <v>363</v>
      </c>
      <c r="AR29" s="475"/>
      <c r="AS29" s="475"/>
    </row>
    <row r="30" spans="1:45" ht="19.95" customHeight="1" thickTop="1">
      <c r="A30" s="468"/>
      <c r="B30" s="473" t="s">
        <v>173</v>
      </c>
      <c r="C30" s="43">
        <v>1</v>
      </c>
      <c r="D30" s="180" t="s">
        <v>162</v>
      </c>
      <c r="E30" s="172" t="s">
        <v>374</v>
      </c>
      <c r="F30" s="217" t="s">
        <v>123</v>
      </c>
      <c r="G30" s="218" t="s">
        <v>182</v>
      </c>
      <c r="H30" s="219" t="s">
        <v>148</v>
      </c>
      <c r="I30" s="186" t="s">
        <v>310</v>
      </c>
      <c r="J30" s="215" t="s">
        <v>305</v>
      </c>
      <c r="K30" s="218" t="s">
        <v>362</v>
      </c>
      <c r="L30" s="215" t="s">
        <v>36</v>
      </c>
      <c r="M30" s="174" t="s">
        <v>118</v>
      </c>
      <c r="N30" s="215" t="s">
        <v>129</v>
      </c>
      <c r="O30" s="240" t="s">
        <v>367</v>
      </c>
      <c r="P30" s="215" t="s">
        <v>135</v>
      </c>
      <c r="Q30" s="218" t="s">
        <v>366</v>
      </c>
      <c r="R30" s="217" t="s">
        <v>36</v>
      </c>
      <c r="S30" s="216" t="s">
        <v>372</v>
      </c>
      <c r="T30" s="236" t="s">
        <v>109</v>
      </c>
      <c r="U30" s="174" t="s">
        <v>311</v>
      </c>
      <c r="V30" s="236" t="s">
        <v>146</v>
      </c>
      <c r="W30" s="218" t="s">
        <v>312</v>
      </c>
      <c r="X30" s="175" t="s">
        <v>147</v>
      </c>
      <c r="Y30" s="216" t="s">
        <v>116</v>
      </c>
      <c r="Z30" s="217" t="s">
        <v>119</v>
      </c>
      <c r="AA30" s="218" t="s">
        <v>120</v>
      </c>
      <c r="AB30" s="184" t="s">
        <v>130</v>
      </c>
      <c r="AC30" s="172" t="s">
        <v>112</v>
      </c>
      <c r="AD30" s="215" t="s">
        <v>148</v>
      </c>
      <c r="AE30" s="218" t="s">
        <v>117</v>
      </c>
      <c r="AF30" s="215" t="s">
        <v>157</v>
      </c>
      <c r="AG30" s="238" t="s">
        <v>125</v>
      </c>
      <c r="AH30" s="294" t="s">
        <v>129</v>
      </c>
      <c r="AI30" s="174" t="s">
        <v>375</v>
      </c>
      <c r="AJ30" s="173" t="s">
        <v>157</v>
      </c>
      <c r="AK30" s="174" t="s">
        <v>122</v>
      </c>
      <c r="AL30" s="217" t="s">
        <v>129</v>
      </c>
      <c r="AM30" s="216" t="s">
        <v>191</v>
      </c>
      <c r="AN30" s="236" t="s">
        <v>139</v>
      </c>
      <c r="AO30" s="218" t="s">
        <v>309</v>
      </c>
      <c r="AP30" s="236" t="s">
        <v>146</v>
      </c>
      <c r="AQ30" s="218" t="s">
        <v>114</v>
      </c>
      <c r="AR30" s="473" t="s">
        <v>390</v>
      </c>
      <c r="AS30" s="473" t="s">
        <v>482</v>
      </c>
    </row>
    <row r="31" spans="1:45" ht="19.95" customHeight="1">
      <c r="A31" s="468"/>
      <c r="B31" s="468"/>
      <c r="C31" s="39">
        <v>2</v>
      </c>
      <c r="D31" s="185" t="s">
        <v>123</v>
      </c>
      <c r="E31" s="186" t="s">
        <v>182</v>
      </c>
      <c r="F31" s="193" t="s">
        <v>150</v>
      </c>
      <c r="G31" s="222" t="s">
        <v>197</v>
      </c>
      <c r="H31" s="195" t="s">
        <v>162</v>
      </c>
      <c r="I31" s="245" t="s">
        <v>372</v>
      </c>
      <c r="J31" s="227" t="s">
        <v>146</v>
      </c>
      <c r="K31" s="186" t="s">
        <v>312</v>
      </c>
      <c r="L31" s="193" t="s">
        <v>85</v>
      </c>
      <c r="M31" s="245" t="s">
        <v>118</v>
      </c>
      <c r="N31" s="199" t="s">
        <v>129</v>
      </c>
      <c r="O31" s="194" t="s">
        <v>367</v>
      </c>
      <c r="P31" s="295" t="s">
        <v>151</v>
      </c>
      <c r="Q31" s="230" t="s">
        <v>308</v>
      </c>
      <c r="R31" s="195" t="s">
        <v>149</v>
      </c>
      <c r="S31" s="222" t="s">
        <v>362</v>
      </c>
      <c r="T31" s="185" t="s">
        <v>129</v>
      </c>
      <c r="U31" s="186" t="s">
        <v>368</v>
      </c>
      <c r="V31" s="189" t="s">
        <v>119</v>
      </c>
      <c r="W31" s="186" t="s">
        <v>374</v>
      </c>
      <c r="X31" s="190" t="s">
        <v>139</v>
      </c>
      <c r="Y31" s="296" t="s">
        <v>309</v>
      </c>
      <c r="Z31" s="297" t="s">
        <v>148</v>
      </c>
      <c r="AA31" s="298" t="s">
        <v>117</v>
      </c>
      <c r="AB31" s="199" t="s">
        <v>156</v>
      </c>
      <c r="AC31" s="188" t="s">
        <v>125</v>
      </c>
      <c r="AD31" s="193" t="s">
        <v>147</v>
      </c>
      <c r="AE31" s="194" t="s">
        <v>375</v>
      </c>
      <c r="AF31" s="199" t="s">
        <v>146</v>
      </c>
      <c r="AG31" s="191" t="s">
        <v>114</v>
      </c>
      <c r="AH31" s="227" t="s">
        <v>134</v>
      </c>
      <c r="AI31" s="194" t="s">
        <v>120</v>
      </c>
      <c r="AJ31" s="199" t="s">
        <v>150</v>
      </c>
      <c r="AK31" s="188" t="s">
        <v>122</v>
      </c>
      <c r="AL31" s="197" t="s">
        <v>36</v>
      </c>
      <c r="AM31" s="225" t="s">
        <v>116</v>
      </c>
      <c r="AN31" s="199" t="s">
        <v>129</v>
      </c>
      <c r="AO31" s="188" t="s">
        <v>191</v>
      </c>
      <c r="AP31" s="189" t="s">
        <v>109</v>
      </c>
      <c r="AQ31" s="188" t="s">
        <v>180</v>
      </c>
      <c r="AR31" s="468"/>
      <c r="AS31" s="468"/>
    </row>
    <row r="32" spans="1:45" ht="19.95" customHeight="1" thickBot="1">
      <c r="A32" s="468"/>
      <c r="B32" s="474"/>
      <c r="C32" s="44">
        <v>3</v>
      </c>
      <c r="D32" s="204" t="s">
        <v>150</v>
      </c>
      <c r="E32" s="254" t="s">
        <v>197</v>
      </c>
      <c r="F32" s="184" t="s">
        <v>119</v>
      </c>
      <c r="G32" s="174" t="s">
        <v>370</v>
      </c>
      <c r="H32" s="204" t="s">
        <v>162</v>
      </c>
      <c r="I32" s="202" t="s">
        <v>372</v>
      </c>
      <c r="J32" s="204" t="s">
        <v>147</v>
      </c>
      <c r="K32" s="202" t="s">
        <v>371</v>
      </c>
      <c r="L32" s="278" t="s">
        <v>148</v>
      </c>
      <c r="M32" s="261" t="s">
        <v>310</v>
      </c>
      <c r="N32" s="299" t="s">
        <v>157</v>
      </c>
      <c r="O32" s="300" t="s">
        <v>374</v>
      </c>
      <c r="P32" s="185" t="s">
        <v>146</v>
      </c>
      <c r="Q32" s="186" t="s">
        <v>312</v>
      </c>
      <c r="R32" s="185" t="s">
        <v>156</v>
      </c>
      <c r="S32" s="186" t="s">
        <v>308</v>
      </c>
      <c r="T32" s="205" t="s">
        <v>129</v>
      </c>
      <c r="U32" s="202" t="s">
        <v>368</v>
      </c>
      <c r="V32" s="203" t="s">
        <v>162</v>
      </c>
      <c r="W32" s="202" t="s">
        <v>362</v>
      </c>
      <c r="X32" s="301" t="s">
        <v>109</v>
      </c>
      <c r="Y32" s="302" t="s">
        <v>112</v>
      </c>
      <c r="Z32" s="303" t="s">
        <v>157</v>
      </c>
      <c r="AA32" s="304" t="s">
        <v>180</v>
      </c>
      <c r="AB32" s="303" t="s">
        <v>157</v>
      </c>
      <c r="AC32" s="304" t="s">
        <v>125</v>
      </c>
      <c r="AD32" s="260" t="s">
        <v>146</v>
      </c>
      <c r="AE32" s="214" t="s">
        <v>114</v>
      </c>
      <c r="AF32" s="293" t="s">
        <v>109</v>
      </c>
      <c r="AG32" s="305" t="s">
        <v>117</v>
      </c>
      <c r="AH32" s="306" t="s">
        <v>129</v>
      </c>
      <c r="AI32" s="194" t="s">
        <v>375</v>
      </c>
      <c r="AJ32" s="307" t="s">
        <v>151</v>
      </c>
      <c r="AK32" s="304" t="s">
        <v>122</v>
      </c>
      <c r="AL32" s="260" t="s">
        <v>119</v>
      </c>
      <c r="AM32" s="279" t="s">
        <v>120</v>
      </c>
      <c r="AN32" s="307" t="s">
        <v>129</v>
      </c>
      <c r="AO32" s="304" t="s">
        <v>191</v>
      </c>
      <c r="AP32" s="201" t="s">
        <v>139</v>
      </c>
      <c r="AQ32" s="207" t="s">
        <v>309</v>
      </c>
      <c r="AR32" s="468"/>
      <c r="AS32" s="468"/>
    </row>
    <row r="33" spans="1:45" ht="19.95" customHeight="1" thickTop="1" thickBot="1">
      <c r="A33" s="473" t="s">
        <v>127</v>
      </c>
      <c r="B33" s="468" t="s">
        <v>172</v>
      </c>
      <c r="C33" s="43">
        <v>1</v>
      </c>
      <c r="D33" s="215" t="s">
        <v>36</v>
      </c>
      <c r="E33" s="216" t="s">
        <v>365</v>
      </c>
      <c r="F33" s="308" t="s">
        <v>36</v>
      </c>
      <c r="G33" s="218" t="s">
        <v>363</v>
      </c>
      <c r="H33" s="215" t="s">
        <v>130</v>
      </c>
      <c r="I33" s="218" t="s">
        <v>307</v>
      </c>
      <c r="J33" s="215" t="s">
        <v>186</v>
      </c>
      <c r="K33" s="186" t="s">
        <v>310</v>
      </c>
      <c r="L33" s="173" t="s">
        <v>109</v>
      </c>
      <c r="M33" s="172" t="s">
        <v>306</v>
      </c>
      <c r="N33" s="242" t="s">
        <v>147</v>
      </c>
      <c r="O33" s="176" t="s">
        <v>371</v>
      </c>
      <c r="P33" s="175" t="s">
        <v>36</v>
      </c>
      <c r="Q33" s="240" t="s">
        <v>372</v>
      </c>
      <c r="R33" s="215" t="s">
        <v>129</v>
      </c>
      <c r="S33" s="218" t="s">
        <v>366</v>
      </c>
      <c r="T33" s="215" t="s">
        <v>119</v>
      </c>
      <c r="U33" s="218" t="s">
        <v>370</v>
      </c>
      <c r="V33" s="185" t="s">
        <v>36</v>
      </c>
      <c r="W33" s="186" t="s">
        <v>364</v>
      </c>
      <c r="X33" s="190" t="s">
        <v>158</v>
      </c>
      <c r="Y33" s="296" t="s">
        <v>113</v>
      </c>
      <c r="Z33" s="309" t="s">
        <v>130</v>
      </c>
      <c r="AA33" s="218" t="s">
        <v>180</v>
      </c>
      <c r="AB33" s="215" t="s">
        <v>130</v>
      </c>
      <c r="AC33" s="218" t="s">
        <v>112</v>
      </c>
      <c r="AD33" s="215" t="s">
        <v>164</v>
      </c>
      <c r="AE33" s="218" t="s">
        <v>121</v>
      </c>
      <c r="AF33" s="197" t="s">
        <v>119</v>
      </c>
      <c r="AG33" s="198" t="s">
        <v>120</v>
      </c>
      <c r="AH33" s="175" t="s">
        <v>36</v>
      </c>
      <c r="AI33" s="218" t="s">
        <v>115</v>
      </c>
      <c r="AJ33" s="215" t="s">
        <v>130</v>
      </c>
      <c r="AK33" s="218" t="s">
        <v>117</v>
      </c>
      <c r="AL33" s="199" t="s">
        <v>137</v>
      </c>
      <c r="AM33" s="188" t="s">
        <v>362</v>
      </c>
      <c r="AN33" s="173" t="s">
        <v>149</v>
      </c>
      <c r="AO33" s="188" t="s">
        <v>304</v>
      </c>
      <c r="AP33" s="173" t="s">
        <v>139</v>
      </c>
      <c r="AQ33" s="174" t="s">
        <v>309</v>
      </c>
      <c r="AR33" s="475" t="s">
        <v>483</v>
      </c>
      <c r="AS33" s="475" t="s">
        <v>488</v>
      </c>
    </row>
    <row r="34" spans="1:45" ht="19.95" customHeight="1" thickTop="1" thickBot="1">
      <c r="A34" s="468"/>
      <c r="B34" s="468"/>
      <c r="C34" s="39">
        <v>2</v>
      </c>
      <c r="D34" s="185" t="s">
        <v>148</v>
      </c>
      <c r="E34" s="186" t="s">
        <v>310</v>
      </c>
      <c r="F34" s="185" t="s">
        <v>36</v>
      </c>
      <c r="G34" s="222" t="s">
        <v>363</v>
      </c>
      <c r="H34" s="185" t="s">
        <v>158</v>
      </c>
      <c r="I34" s="186" t="s">
        <v>367</v>
      </c>
      <c r="J34" s="185" t="s">
        <v>119</v>
      </c>
      <c r="K34" s="186" t="s">
        <v>370</v>
      </c>
      <c r="L34" s="195" t="s">
        <v>109</v>
      </c>
      <c r="M34" s="245" t="s">
        <v>306</v>
      </c>
      <c r="N34" s="173" t="s">
        <v>36</v>
      </c>
      <c r="O34" s="174" t="s">
        <v>365</v>
      </c>
      <c r="P34" s="173" t="s">
        <v>36</v>
      </c>
      <c r="Q34" s="174" t="s">
        <v>372</v>
      </c>
      <c r="R34" s="185" t="s">
        <v>139</v>
      </c>
      <c r="S34" s="186" t="s">
        <v>308</v>
      </c>
      <c r="T34" s="185" t="s">
        <v>147</v>
      </c>
      <c r="U34" s="186" t="s">
        <v>371</v>
      </c>
      <c r="V34" s="193" t="s">
        <v>36</v>
      </c>
      <c r="W34" s="194" t="s">
        <v>364</v>
      </c>
      <c r="X34" s="171" t="s">
        <v>149</v>
      </c>
      <c r="Y34" s="188" t="s">
        <v>121</v>
      </c>
      <c r="Z34" s="199" t="s">
        <v>147</v>
      </c>
      <c r="AA34" s="225" t="s">
        <v>116</v>
      </c>
      <c r="AB34" s="199" t="s">
        <v>158</v>
      </c>
      <c r="AC34" s="188" t="s">
        <v>113</v>
      </c>
      <c r="AD34" s="183" t="s">
        <v>119</v>
      </c>
      <c r="AE34" s="230" t="s">
        <v>120</v>
      </c>
      <c r="AF34" s="197" t="s">
        <v>151</v>
      </c>
      <c r="AG34" s="198" t="s">
        <v>122</v>
      </c>
      <c r="AH34" s="193" t="s">
        <v>36</v>
      </c>
      <c r="AI34" s="188" t="s">
        <v>115</v>
      </c>
      <c r="AJ34" s="193" t="s">
        <v>130</v>
      </c>
      <c r="AK34" s="200" t="s">
        <v>117</v>
      </c>
      <c r="AL34" s="199" t="s">
        <v>129</v>
      </c>
      <c r="AM34" s="188" t="s">
        <v>191</v>
      </c>
      <c r="AN34" s="187" t="s">
        <v>149</v>
      </c>
      <c r="AO34" s="188" t="s">
        <v>304</v>
      </c>
      <c r="AP34" s="187" t="s">
        <v>139</v>
      </c>
      <c r="AQ34" s="188" t="s">
        <v>309</v>
      </c>
      <c r="AR34" s="475"/>
      <c r="AS34" s="475"/>
    </row>
    <row r="35" spans="1:45" ht="19.95" customHeight="1" thickTop="1" thickBot="1">
      <c r="A35" s="468"/>
      <c r="B35" s="468"/>
      <c r="C35" s="39">
        <v>3</v>
      </c>
      <c r="D35" s="185" t="s">
        <v>119</v>
      </c>
      <c r="E35" s="186" t="s">
        <v>370</v>
      </c>
      <c r="F35" s="185" t="s">
        <v>147</v>
      </c>
      <c r="G35" s="186" t="s">
        <v>371</v>
      </c>
      <c r="H35" s="185" t="s">
        <v>36</v>
      </c>
      <c r="I35" s="186" t="s">
        <v>365</v>
      </c>
      <c r="J35" s="195" t="s">
        <v>109</v>
      </c>
      <c r="K35" s="186" t="s">
        <v>306</v>
      </c>
      <c r="L35" s="197" t="s">
        <v>186</v>
      </c>
      <c r="M35" s="310" t="s">
        <v>310</v>
      </c>
      <c r="N35" s="185" t="s">
        <v>139</v>
      </c>
      <c r="O35" s="186" t="s">
        <v>356</v>
      </c>
      <c r="P35" s="185" t="s">
        <v>157</v>
      </c>
      <c r="Q35" s="186" t="s">
        <v>372</v>
      </c>
      <c r="R35" s="185" t="s">
        <v>139</v>
      </c>
      <c r="S35" s="186" t="s">
        <v>308</v>
      </c>
      <c r="T35" s="185" t="s">
        <v>129</v>
      </c>
      <c r="U35" s="186" t="s">
        <v>368</v>
      </c>
      <c r="V35" s="173" t="s">
        <v>139</v>
      </c>
      <c r="W35" s="174" t="s">
        <v>196</v>
      </c>
      <c r="X35" s="190" t="s">
        <v>119</v>
      </c>
      <c r="Y35" s="296" t="s">
        <v>120</v>
      </c>
      <c r="Z35" s="199" t="s">
        <v>149</v>
      </c>
      <c r="AA35" s="188" t="s">
        <v>121</v>
      </c>
      <c r="AB35" s="199" t="s">
        <v>36</v>
      </c>
      <c r="AC35" s="188" t="s">
        <v>116</v>
      </c>
      <c r="AD35" s="184" t="s">
        <v>109</v>
      </c>
      <c r="AE35" s="174" t="s">
        <v>112</v>
      </c>
      <c r="AF35" s="197" t="s">
        <v>109</v>
      </c>
      <c r="AG35" s="191" t="s">
        <v>117</v>
      </c>
      <c r="AH35" s="193" t="s">
        <v>156</v>
      </c>
      <c r="AI35" s="188" t="s">
        <v>362</v>
      </c>
      <c r="AJ35" s="173" t="s">
        <v>132</v>
      </c>
      <c r="AK35" s="174" t="s">
        <v>309</v>
      </c>
      <c r="AL35" s="199" t="s">
        <v>129</v>
      </c>
      <c r="AM35" s="188" t="s">
        <v>191</v>
      </c>
      <c r="AN35" s="193" t="s">
        <v>123</v>
      </c>
      <c r="AO35" s="296" t="s">
        <v>182</v>
      </c>
      <c r="AP35" s="187" t="s">
        <v>149</v>
      </c>
      <c r="AQ35" s="188" t="s">
        <v>304</v>
      </c>
      <c r="AR35" s="475"/>
      <c r="AS35" s="475"/>
    </row>
    <row r="36" spans="1:45" ht="19.95" customHeight="1" thickTop="1" thickBot="1">
      <c r="A36" s="468"/>
      <c r="B36" s="468"/>
      <c r="C36" s="44">
        <v>4</v>
      </c>
      <c r="D36" s="205" t="s">
        <v>139</v>
      </c>
      <c r="E36" s="311" t="s">
        <v>356</v>
      </c>
      <c r="F36" s="212" t="s">
        <v>133</v>
      </c>
      <c r="G36" s="209" t="s">
        <v>372</v>
      </c>
      <c r="H36" s="208" t="s">
        <v>36</v>
      </c>
      <c r="I36" s="209" t="s">
        <v>365</v>
      </c>
      <c r="J36" s="208" t="s">
        <v>109</v>
      </c>
      <c r="K36" s="209" t="s">
        <v>306</v>
      </c>
      <c r="L36" s="213" t="s">
        <v>119</v>
      </c>
      <c r="M36" s="280" t="s">
        <v>370</v>
      </c>
      <c r="N36" s="312" t="s">
        <v>162</v>
      </c>
      <c r="O36" s="209" t="s">
        <v>364</v>
      </c>
      <c r="P36" s="208" t="s">
        <v>123</v>
      </c>
      <c r="Q36" s="209" t="s">
        <v>308</v>
      </c>
      <c r="R36" s="208" t="s">
        <v>162</v>
      </c>
      <c r="S36" s="209" t="s">
        <v>371</v>
      </c>
      <c r="T36" s="208" t="s">
        <v>129</v>
      </c>
      <c r="U36" s="209" t="s">
        <v>368</v>
      </c>
      <c r="V36" s="208" t="s">
        <v>139</v>
      </c>
      <c r="W36" s="209" t="s">
        <v>196</v>
      </c>
      <c r="X36" s="301" t="s">
        <v>36</v>
      </c>
      <c r="Y36" s="313" t="s">
        <v>115</v>
      </c>
      <c r="Z36" s="301" t="s">
        <v>36</v>
      </c>
      <c r="AA36" s="302" t="s">
        <v>118</v>
      </c>
      <c r="AB36" s="366" t="s">
        <v>162</v>
      </c>
      <c r="AC36" s="367" t="s">
        <v>191</v>
      </c>
      <c r="AD36" s="307" t="s">
        <v>109</v>
      </c>
      <c r="AE36" s="209" t="s">
        <v>112</v>
      </c>
      <c r="AF36" s="293" t="s">
        <v>164</v>
      </c>
      <c r="AG36" s="314" t="s">
        <v>121</v>
      </c>
      <c r="AH36" s="301" t="s">
        <v>157</v>
      </c>
      <c r="AI36" s="209" t="s">
        <v>362</v>
      </c>
      <c r="AJ36" s="307" t="s">
        <v>123</v>
      </c>
      <c r="AK36" s="209" t="s">
        <v>182</v>
      </c>
      <c r="AL36" s="307" t="s">
        <v>162</v>
      </c>
      <c r="AM36" s="209" t="s">
        <v>122</v>
      </c>
      <c r="AN36" s="278" t="s">
        <v>119</v>
      </c>
      <c r="AO36" s="214" t="s">
        <v>120</v>
      </c>
      <c r="AP36" s="211" t="s">
        <v>149</v>
      </c>
      <c r="AQ36" s="209" t="s">
        <v>304</v>
      </c>
      <c r="AR36" s="475"/>
      <c r="AS36" s="475"/>
    </row>
    <row r="37" spans="1:45" ht="19.95" customHeight="1" thickTop="1" thickBot="1">
      <c r="A37" s="468"/>
      <c r="B37" s="473" t="s">
        <v>173</v>
      </c>
      <c r="C37" s="38">
        <v>1</v>
      </c>
      <c r="D37" s="193" t="s">
        <v>163</v>
      </c>
      <c r="E37" s="222" t="s">
        <v>369</v>
      </c>
      <c r="F37" s="368" t="s">
        <v>158</v>
      </c>
      <c r="G37" s="369" t="s">
        <v>367</v>
      </c>
      <c r="H37" s="173" t="s">
        <v>157</v>
      </c>
      <c r="I37" s="174" t="s">
        <v>365</v>
      </c>
      <c r="J37" s="173" t="s">
        <v>123</v>
      </c>
      <c r="K37" s="315" t="s">
        <v>182</v>
      </c>
      <c r="L37" s="266" t="s">
        <v>119</v>
      </c>
      <c r="M37" s="316" t="s">
        <v>370</v>
      </c>
      <c r="N37" s="195" t="s">
        <v>149</v>
      </c>
      <c r="O37" s="186" t="s">
        <v>303</v>
      </c>
      <c r="P37" s="185" t="s">
        <v>148</v>
      </c>
      <c r="Q37" s="186" t="s">
        <v>310</v>
      </c>
      <c r="R37" s="195" t="s">
        <v>150</v>
      </c>
      <c r="S37" s="186" t="s">
        <v>197</v>
      </c>
      <c r="T37" s="173" t="s">
        <v>139</v>
      </c>
      <c r="U37" s="174" t="s">
        <v>196</v>
      </c>
      <c r="V37" s="197" t="s">
        <v>157</v>
      </c>
      <c r="W37" s="188" t="s">
        <v>312</v>
      </c>
      <c r="X37" s="173" t="s">
        <v>152</v>
      </c>
      <c r="Y37" s="188" t="s">
        <v>375</v>
      </c>
      <c r="Z37" s="195" t="s">
        <v>119</v>
      </c>
      <c r="AA37" s="188" t="s">
        <v>120</v>
      </c>
      <c r="AB37" s="364" t="s">
        <v>151</v>
      </c>
      <c r="AC37" s="365" t="s">
        <v>122</v>
      </c>
      <c r="AD37" s="199" t="s">
        <v>186</v>
      </c>
      <c r="AE37" s="188" t="s">
        <v>117</v>
      </c>
      <c r="AF37" s="173" t="s">
        <v>163</v>
      </c>
      <c r="AG37" s="228" t="s">
        <v>191</v>
      </c>
      <c r="AH37" s="193" t="s">
        <v>147</v>
      </c>
      <c r="AI37" s="188" t="s">
        <v>115</v>
      </c>
      <c r="AJ37" s="199" t="s">
        <v>148</v>
      </c>
      <c r="AK37" s="188" t="s">
        <v>140</v>
      </c>
      <c r="AL37" s="173" t="s">
        <v>400</v>
      </c>
      <c r="AM37" s="174" t="s">
        <v>114</v>
      </c>
      <c r="AN37" s="246" t="s">
        <v>157</v>
      </c>
      <c r="AO37" s="200" t="s">
        <v>374</v>
      </c>
      <c r="AP37" s="173" t="s">
        <v>129</v>
      </c>
      <c r="AQ37" s="174" t="s">
        <v>113</v>
      </c>
      <c r="AR37" s="475" t="s">
        <v>476</v>
      </c>
      <c r="AS37" s="475" t="s">
        <v>484</v>
      </c>
    </row>
    <row r="38" spans="1:45" ht="19.95" customHeight="1" thickTop="1" thickBot="1">
      <c r="A38" s="468"/>
      <c r="B38" s="468"/>
      <c r="C38" s="39">
        <v>2</v>
      </c>
      <c r="D38" s="193" t="s">
        <v>163</v>
      </c>
      <c r="E38" s="222" t="s">
        <v>369</v>
      </c>
      <c r="F38" s="173" t="s">
        <v>146</v>
      </c>
      <c r="G38" s="174" t="s">
        <v>312</v>
      </c>
      <c r="H38" s="185" t="s">
        <v>119</v>
      </c>
      <c r="I38" s="186" t="s">
        <v>370</v>
      </c>
      <c r="J38" s="173" t="s">
        <v>152</v>
      </c>
      <c r="K38" s="315" t="s">
        <v>366</v>
      </c>
      <c r="L38" s="180" t="s">
        <v>123</v>
      </c>
      <c r="M38" s="317" t="s">
        <v>182</v>
      </c>
      <c r="N38" s="185" t="s">
        <v>150</v>
      </c>
      <c r="O38" s="186" t="s">
        <v>197</v>
      </c>
      <c r="P38" s="195" t="s">
        <v>149</v>
      </c>
      <c r="Q38" s="186" t="s">
        <v>303</v>
      </c>
      <c r="R38" s="195" t="s">
        <v>151</v>
      </c>
      <c r="S38" s="186" t="s">
        <v>308</v>
      </c>
      <c r="T38" s="195" t="s">
        <v>139</v>
      </c>
      <c r="U38" s="186" t="s">
        <v>196</v>
      </c>
      <c r="V38" s="193" t="s">
        <v>129</v>
      </c>
      <c r="W38" s="200" t="s">
        <v>367</v>
      </c>
      <c r="X38" s="171" t="s">
        <v>163</v>
      </c>
      <c r="Y38" s="196" t="s">
        <v>191</v>
      </c>
      <c r="Z38" s="195" t="s">
        <v>139</v>
      </c>
      <c r="AA38" s="188" t="s">
        <v>356</v>
      </c>
      <c r="AB38" s="199" t="s">
        <v>119</v>
      </c>
      <c r="AC38" s="188" t="s">
        <v>120</v>
      </c>
      <c r="AD38" s="199" t="s">
        <v>151</v>
      </c>
      <c r="AE38" s="188" t="s">
        <v>122</v>
      </c>
      <c r="AF38" s="199" t="s">
        <v>162</v>
      </c>
      <c r="AG38" s="198" t="s">
        <v>374</v>
      </c>
      <c r="AH38" s="199" t="s">
        <v>129</v>
      </c>
      <c r="AI38" s="188" t="s">
        <v>375</v>
      </c>
      <c r="AJ38" s="199" t="s">
        <v>36</v>
      </c>
      <c r="AK38" s="188" t="s">
        <v>115</v>
      </c>
      <c r="AL38" s="199" t="s">
        <v>157</v>
      </c>
      <c r="AM38" s="188" t="s">
        <v>114</v>
      </c>
      <c r="AN38" s="246" t="s">
        <v>109</v>
      </c>
      <c r="AO38" s="200" t="s">
        <v>140</v>
      </c>
      <c r="AP38" s="199" t="s">
        <v>129</v>
      </c>
      <c r="AQ38" s="188" t="s">
        <v>113</v>
      </c>
      <c r="AR38" s="475"/>
      <c r="AS38" s="475"/>
    </row>
    <row r="39" spans="1:45" ht="19.95" customHeight="1" thickTop="1" thickBot="1">
      <c r="A39" s="468"/>
      <c r="B39" s="468"/>
      <c r="C39" s="47">
        <v>3</v>
      </c>
      <c r="D39" s="183" t="s">
        <v>157</v>
      </c>
      <c r="E39" s="222" t="s">
        <v>369</v>
      </c>
      <c r="F39" s="173" t="s">
        <v>157</v>
      </c>
      <c r="G39" s="174" t="s">
        <v>307</v>
      </c>
      <c r="H39" s="173" t="s">
        <v>132</v>
      </c>
      <c r="I39" s="174" t="s">
        <v>196</v>
      </c>
      <c r="J39" s="173" t="s">
        <v>119</v>
      </c>
      <c r="K39" s="315" t="s">
        <v>370</v>
      </c>
      <c r="L39" s="180" t="s">
        <v>152</v>
      </c>
      <c r="M39" s="317" t="s">
        <v>366</v>
      </c>
      <c r="N39" s="208" t="s">
        <v>148</v>
      </c>
      <c r="O39" s="186" t="s">
        <v>310</v>
      </c>
      <c r="P39" s="185" t="s">
        <v>150</v>
      </c>
      <c r="Q39" s="186" t="s">
        <v>197</v>
      </c>
      <c r="R39" s="208" t="s">
        <v>157</v>
      </c>
      <c r="S39" s="209" t="s">
        <v>308</v>
      </c>
      <c r="T39" s="195" t="s">
        <v>150</v>
      </c>
      <c r="U39" s="186" t="s">
        <v>312</v>
      </c>
      <c r="V39" s="213" t="s">
        <v>129</v>
      </c>
      <c r="W39" s="214" t="s">
        <v>367</v>
      </c>
      <c r="X39" s="173" t="s">
        <v>157</v>
      </c>
      <c r="Y39" s="188" t="s">
        <v>114</v>
      </c>
      <c r="Z39" s="195" t="s">
        <v>133</v>
      </c>
      <c r="AA39" s="188" t="s">
        <v>374</v>
      </c>
      <c r="AB39" s="307" t="s">
        <v>132</v>
      </c>
      <c r="AC39" s="209" t="s">
        <v>356</v>
      </c>
      <c r="AD39" s="204" t="s">
        <v>119</v>
      </c>
      <c r="AE39" s="209" t="s">
        <v>120</v>
      </c>
      <c r="AF39" s="199" t="s">
        <v>147</v>
      </c>
      <c r="AG39" s="198" t="s">
        <v>375</v>
      </c>
      <c r="AH39" s="199" t="s">
        <v>148</v>
      </c>
      <c r="AI39" s="188" t="s">
        <v>140</v>
      </c>
      <c r="AJ39" s="199" t="s">
        <v>147</v>
      </c>
      <c r="AK39" s="188" t="s">
        <v>115</v>
      </c>
      <c r="AL39" s="173" t="s">
        <v>151</v>
      </c>
      <c r="AM39" s="174" t="s">
        <v>122</v>
      </c>
      <c r="AN39" s="213" t="s">
        <v>129</v>
      </c>
      <c r="AO39" s="214" t="s">
        <v>191</v>
      </c>
      <c r="AP39" s="173" t="s">
        <v>157</v>
      </c>
      <c r="AQ39" s="174" t="s">
        <v>113</v>
      </c>
      <c r="AR39" s="475"/>
      <c r="AS39" s="475"/>
    </row>
    <row r="40" spans="1:45" ht="16.05" customHeight="1" thickTop="1" thickBot="1">
      <c r="A40" s="473" t="s">
        <v>175</v>
      </c>
      <c r="B40" s="473" t="s">
        <v>171</v>
      </c>
      <c r="C40" s="46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6"/>
      <c r="X40" s="478" t="s">
        <v>165</v>
      </c>
      <c r="Y40" s="479"/>
      <c r="Z40" s="479"/>
      <c r="AA40" s="479"/>
      <c r="AB40" s="479"/>
      <c r="AC40" s="479"/>
      <c r="AD40" s="479"/>
      <c r="AE40" s="479"/>
      <c r="AF40" s="479"/>
      <c r="AG40" s="479"/>
      <c r="AH40" s="479"/>
      <c r="AI40" s="479"/>
      <c r="AJ40" s="479"/>
      <c r="AK40" s="479"/>
      <c r="AL40" s="479"/>
      <c r="AM40" s="479"/>
      <c r="AN40" s="479"/>
      <c r="AO40" s="479"/>
      <c r="AP40" s="479"/>
      <c r="AQ40" s="479"/>
      <c r="AR40" s="482"/>
      <c r="AS40" s="482"/>
    </row>
    <row r="41" spans="1:45" ht="16.05" customHeight="1" thickTop="1" thickBot="1">
      <c r="A41" s="474"/>
      <c r="B41" s="474"/>
      <c r="C41" s="42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2"/>
      <c r="X41" s="480"/>
      <c r="Y41" s="481"/>
      <c r="Z41" s="481"/>
      <c r="AA41" s="481"/>
      <c r="AB41" s="481"/>
      <c r="AC41" s="481"/>
      <c r="AD41" s="481"/>
      <c r="AE41" s="481"/>
      <c r="AF41" s="481"/>
      <c r="AG41" s="481"/>
      <c r="AH41" s="481"/>
      <c r="AI41" s="481"/>
      <c r="AJ41" s="481"/>
      <c r="AK41" s="481"/>
      <c r="AL41" s="481"/>
      <c r="AM41" s="481"/>
      <c r="AN41" s="481"/>
      <c r="AO41" s="481"/>
      <c r="AP41" s="481"/>
      <c r="AQ41" s="481"/>
      <c r="AR41" s="483"/>
      <c r="AS41" s="483"/>
    </row>
    <row r="42" spans="1:45" ht="18" customHeight="1" thickTop="1">
      <c r="N42" s="487" t="s">
        <v>128</v>
      </c>
      <c r="O42" s="487"/>
      <c r="P42" s="487"/>
      <c r="Q42" s="487"/>
      <c r="R42" s="487"/>
      <c r="S42" s="477" t="s">
        <v>302</v>
      </c>
      <c r="T42" s="477"/>
      <c r="U42" s="477"/>
      <c r="V42" s="477"/>
      <c r="W42" s="477"/>
      <c r="X42" s="50"/>
      <c r="Y42" s="50"/>
      <c r="Z42" s="50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0"/>
      <c r="AL42" s="50"/>
      <c r="AM42" s="50"/>
      <c r="AN42" s="50"/>
      <c r="AO42" s="50"/>
      <c r="AP42" s="360"/>
      <c r="AQ42" s="360"/>
    </row>
    <row r="43" spans="1:45" ht="18" customHeight="1">
      <c r="N43" s="360"/>
      <c r="O43" s="360"/>
      <c r="P43" s="360"/>
      <c r="S43" s="360"/>
      <c r="T43" s="360"/>
      <c r="U43" s="360"/>
      <c r="V43" s="360"/>
      <c r="W43" s="360"/>
      <c r="X43" s="360"/>
      <c r="Y43" s="360"/>
      <c r="Z43" s="360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360"/>
      <c r="AL43" s="360"/>
      <c r="AM43" s="360"/>
      <c r="AN43" s="360"/>
      <c r="AO43" s="360"/>
      <c r="AP43" s="360"/>
      <c r="AQ43" s="360"/>
    </row>
    <row r="44" spans="1:45" ht="18" customHeight="1">
      <c r="N44" s="477" t="s">
        <v>194</v>
      </c>
      <c r="O44" s="477"/>
      <c r="P44" s="477"/>
      <c r="Q44" s="477"/>
      <c r="R44" s="477"/>
      <c r="S44" s="477" t="s">
        <v>141</v>
      </c>
      <c r="T44" s="477"/>
      <c r="U44" s="477"/>
      <c r="V44" s="477"/>
      <c r="W44" s="477"/>
      <c r="X44" s="477"/>
      <c r="Y44" s="477"/>
      <c r="Z44" s="477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0"/>
      <c r="AL44" s="50"/>
      <c r="AM44" s="50"/>
      <c r="AN44" s="50"/>
      <c r="AO44" s="50"/>
      <c r="AP44" s="360"/>
      <c r="AQ44" s="360"/>
    </row>
  </sheetData>
  <mergeCells count="81">
    <mergeCell ref="AR33:AR36"/>
    <mergeCell ref="A1:M1"/>
    <mergeCell ref="N42:R42"/>
    <mergeCell ref="S42:W42"/>
    <mergeCell ref="N10:W11"/>
    <mergeCell ref="D10:M11"/>
    <mergeCell ref="T5:U5"/>
    <mergeCell ref="A4:A5"/>
    <mergeCell ref="B4:B5"/>
    <mergeCell ref="C4:C5"/>
    <mergeCell ref="J5:K5"/>
    <mergeCell ref="L5:M5"/>
    <mergeCell ref="N5:O5"/>
    <mergeCell ref="P5:Q5"/>
    <mergeCell ref="AR6:AR9"/>
    <mergeCell ref="AR10:AR11"/>
    <mergeCell ref="AS40:AS41"/>
    <mergeCell ref="AS26:AS29"/>
    <mergeCell ref="AS30:AS32"/>
    <mergeCell ref="AS33:AS36"/>
    <mergeCell ref="AS37:AS39"/>
    <mergeCell ref="D24:M25"/>
    <mergeCell ref="N24:W25"/>
    <mergeCell ref="X24:AI25"/>
    <mergeCell ref="AS24:AS25"/>
    <mergeCell ref="AS6:AS9"/>
    <mergeCell ref="AS10:AS11"/>
    <mergeCell ref="AS12:AS15"/>
    <mergeCell ref="AS16:AS18"/>
    <mergeCell ref="AS19:AS23"/>
    <mergeCell ref="AB5:AC5"/>
    <mergeCell ref="AD5:AE5"/>
    <mergeCell ref="AH5:AI5"/>
    <mergeCell ref="AF5:AG5"/>
    <mergeCell ref="AJ10:AQ11"/>
    <mergeCell ref="AJ5:AK5"/>
    <mergeCell ref="AL5:AM5"/>
    <mergeCell ref="AN5:AO5"/>
    <mergeCell ref="AP5:AQ5"/>
    <mergeCell ref="B6:B9"/>
    <mergeCell ref="R5:S5"/>
    <mergeCell ref="B10:B11"/>
    <mergeCell ref="X5:Y5"/>
    <mergeCell ref="Z5:AA5"/>
    <mergeCell ref="A40:A41"/>
    <mergeCell ref="B40:B41"/>
    <mergeCell ref="X40:AQ41"/>
    <mergeCell ref="AR40:AR41"/>
    <mergeCell ref="AR24:AR25"/>
    <mergeCell ref="A26:A32"/>
    <mergeCell ref="B26:B29"/>
    <mergeCell ref="AR26:AR29"/>
    <mergeCell ref="B30:B32"/>
    <mergeCell ref="AR30:AR32"/>
    <mergeCell ref="A19:A25"/>
    <mergeCell ref="B19:B23"/>
    <mergeCell ref="AR19:AR23"/>
    <mergeCell ref="B24:B25"/>
    <mergeCell ref="A33:A39"/>
    <mergeCell ref="AJ24:AQ25"/>
    <mergeCell ref="B37:B39"/>
    <mergeCell ref="AR37:AR39"/>
    <mergeCell ref="X44:Z44"/>
    <mergeCell ref="N44:R44"/>
    <mergeCell ref="S44:W44"/>
    <mergeCell ref="D4:W4"/>
    <mergeCell ref="X4:AQ4"/>
    <mergeCell ref="A2:W3"/>
    <mergeCell ref="X2:AS3"/>
    <mergeCell ref="B33:B36"/>
    <mergeCell ref="X10:AI11"/>
    <mergeCell ref="A12:A18"/>
    <mergeCell ref="B12:B15"/>
    <mergeCell ref="AR12:AR15"/>
    <mergeCell ref="B16:B18"/>
    <mergeCell ref="AR16:AR18"/>
    <mergeCell ref="H5:I5"/>
    <mergeCell ref="V5:W5"/>
    <mergeCell ref="D5:E5"/>
    <mergeCell ref="F5:G5"/>
    <mergeCell ref="A6:A11"/>
  </mergeCells>
  <pageMargins left="0" right="0" top="0.25" bottom="0.25" header="0.3" footer="0.3"/>
  <pageSetup paperSize="9" scale="60" orientation="landscape" verticalDpi="0" r:id="rId1"/>
  <colBreaks count="1" manualBreakCount="1">
    <brk id="2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opLeftCell="A52" zoomScale="85" zoomScaleNormal="85" zoomScaleSheetLayoutView="70" workbookViewId="0">
      <selection activeCell="H22" sqref="H22"/>
    </sheetView>
  </sheetViews>
  <sheetFormatPr defaultColWidth="9.109375" defaultRowHeight="13.8"/>
  <cols>
    <col min="1" max="1" width="4.77734375" style="5" customWidth="1"/>
    <col min="2" max="2" width="19.88671875" style="5" customWidth="1"/>
    <col min="3" max="3" width="13.44140625" style="5" customWidth="1"/>
    <col min="4" max="4" width="12.109375" style="5" customWidth="1"/>
    <col min="5" max="5" width="10.44140625" style="5" customWidth="1"/>
    <col min="6" max="6" width="18.77734375" style="5" customWidth="1"/>
    <col min="7" max="7" width="10.77734375" style="5" customWidth="1"/>
    <col min="8" max="8" width="73.5546875" style="5" customWidth="1"/>
    <col min="9" max="9" width="6.6640625" style="5" customWidth="1"/>
    <col min="10" max="12" width="5.33203125" style="5" customWidth="1"/>
    <col min="13" max="13" width="8.21875" style="5" customWidth="1"/>
    <col min="14" max="14" width="5.33203125" style="7" customWidth="1"/>
    <col min="15" max="15" width="5.33203125" style="5" customWidth="1"/>
    <col min="16" max="16384" width="9.109375" style="5"/>
  </cols>
  <sheetData>
    <row r="1" spans="1:15" ht="15.45" customHeight="1">
      <c r="A1" s="411" t="s">
        <v>255</v>
      </c>
      <c r="B1" s="411"/>
      <c r="C1" s="411"/>
      <c r="D1" s="376"/>
      <c r="E1" s="23"/>
      <c r="F1" s="376"/>
      <c r="G1" s="376"/>
      <c r="H1" s="23"/>
      <c r="I1" s="23"/>
      <c r="J1" s="23"/>
      <c r="K1" s="376"/>
      <c r="L1" s="376"/>
      <c r="M1" s="22"/>
      <c r="N1" s="21"/>
      <c r="O1" s="21"/>
    </row>
    <row r="2" spans="1:15" ht="15.45" customHeight="1">
      <c r="A2" s="412" t="s">
        <v>505</v>
      </c>
      <c r="B2" s="412"/>
      <c r="C2" s="412"/>
      <c r="D2" s="376"/>
      <c r="E2" s="376"/>
      <c r="F2" s="376"/>
      <c r="G2" s="376"/>
      <c r="H2" s="24"/>
      <c r="I2" s="376"/>
      <c r="J2" s="376"/>
      <c r="K2" s="376"/>
      <c r="L2" s="376"/>
      <c r="M2" s="22"/>
      <c r="N2" s="21"/>
      <c r="O2" s="21"/>
    </row>
    <row r="3" spans="1:15" ht="15.45" customHeight="1">
      <c r="A3" s="411" t="s">
        <v>256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21"/>
      <c r="O3" s="21"/>
    </row>
    <row r="4" spans="1:15" ht="15.45" customHeight="1">
      <c r="A4" s="411" t="s">
        <v>504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21"/>
      <c r="O4" s="21"/>
    </row>
    <row r="5" spans="1:15" ht="15.45" customHeight="1">
      <c r="A5" s="58" t="s">
        <v>0</v>
      </c>
      <c r="B5" s="58"/>
      <c r="C5" s="59"/>
      <c r="D5" s="60"/>
      <c r="E5" s="60"/>
      <c r="F5" s="60"/>
      <c r="G5" s="60"/>
      <c r="H5" s="61"/>
      <c r="I5" s="60"/>
      <c r="J5" s="60"/>
      <c r="K5" s="62"/>
      <c r="L5" s="62"/>
      <c r="M5" s="63"/>
      <c r="N5" s="64"/>
      <c r="O5" s="64"/>
    </row>
    <row r="6" spans="1:15" ht="15.45" customHeight="1">
      <c r="A6" s="65"/>
      <c r="B6" s="377" t="s">
        <v>1</v>
      </c>
      <c r="C6" s="377" t="s">
        <v>2</v>
      </c>
      <c r="D6" s="377" t="s">
        <v>3</v>
      </c>
      <c r="E6" s="377" t="s">
        <v>4</v>
      </c>
      <c r="F6" s="377" t="s">
        <v>5</v>
      </c>
      <c r="G6" s="62"/>
      <c r="H6" s="62"/>
      <c r="I6" s="62"/>
      <c r="J6" s="62"/>
      <c r="K6" s="62"/>
      <c r="L6" s="62"/>
      <c r="M6" s="66"/>
      <c r="N6" s="64"/>
      <c r="O6" s="64"/>
    </row>
    <row r="7" spans="1:15" ht="15.45" customHeight="1">
      <c r="A7" s="377" t="s">
        <v>6</v>
      </c>
      <c r="B7" s="65">
        <v>5</v>
      </c>
      <c r="C7" s="65">
        <v>5</v>
      </c>
      <c r="D7" s="65">
        <v>5</v>
      </c>
      <c r="E7" s="65">
        <v>5</v>
      </c>
      <c r="F7" s="377">
        <f>SUM(B7:E7)</f>
        <v>20</v>
      </c>
      <c r="G7" s="62"/>
      <c r="H7" s="62"/>
      <c r="I7" s="67"/>
      <c r="J7" s="67"/>
      <c r="K7" s="67"/>
      <c r="L7" s="67"/>
      <c r="M7" s="67"/>
      <c r="N7" s="68"/>
      <c r="O7" s="64"/>
    </row>
    <row r="8" spans="1:15" ht="15.45" customHeight="1">
      <c r="A8" s="377" t="s">
        <v>7</v>
      </c>
      <c r="B8" s="65">
        <v>205</v>
      </c>
      <c r="C8" s="65">
        <v>209</v>
      </c>
      <c r="D8" s="65">
        <v>198</v>
      </c>
      <c r="E8" s="65">
        <v>199</v>
      </c>
      <c r="F8" s="377">
        <f>SUM(B8:E8)</f>
        <v>811</v>
      </c>
      <c r="G8" s="62"/>
      <c r="H8" s="62"/>
      <c r="I8" s="67"/>
      <c r="J8" s="67"/>
      <c r="K8" s="67"/>
      <c r="L8" s="67"/>
      <c r="M8" s="67"/>
      <c r="N8" s="68"/>
      <c r="O8" s="64"/>
    </row>
    <row r="9" spans="1:15" ht="15.45" customHeight="1">
      <c r="A9" s="377" t="s">
        <v>8</v>
      </c>
      <c r="B9" s="65">
        <v>102</v>
      </c>
      <c r="C9" s="65">
        <v>88</v>
      </c>
      <c r="D9" s="65">
        <v>107</v>
      </c>
      <c r="E9" s="65">
        <v>90</v>
      </c>
      <c r="F9" s="377">
        <f>SUM(B9:E9)</f>
        <v>387</v>
      </c>
      <c r="G9" s="62"/>
      <c r="H9" s="62"/>
      <c r="I9" s="67"/>
      <c r="J9" s="67"/>
      <c r="K9" s="67"/>
      <c r="L9" s="67"/>
      <c r="M9" s="67"/>
      <c r="N9" s="68"/>
      <c r="O9" s="64"/>
    </row>
    <row r="10" spans="1:15" ht="15.45" customHeight="1">
      <c r="A10" s="422" t="s">
        <v>9</v>
      </c>
      <c r="B10" s="422"/>
      <c r="C10" s="422"/>
      <c r="D10" s="60"/>
      <c r="E10" s="60"/>
      <c r="F10" s="69"/>
      <c r="G10" s="60"/>
      <c r="H10" s="61"/>
      <c r="I10" s="60"/>
      <c r="J10" s="60"/>
      <c r="K10" s="62"/>
      <c r="L10" s="62"/>
      <c r="M10" s="63"/>
      <c r="N10" s="64"/>
      <c r="O10" s="64"/>
    </row>
    <row r="11" spans="1:15" ht="19.95" customHeight="1">
      <c r="A11" s="413" t="s">
        <v>10</v>
      </c>
      <c r="B11" s="414" t="s">
        <v>11</v>
      </c>
      <c r="C11" s="415" t="s">
        <v>12</v>
      </c>
      <c r="D11" s="414" t="s">
        <v>13</v>
      </c>
      <c r="E11" s="415" t="s">
        <v>14</v>
      </c>
      <c r="F11" s="415" t="s">
        <v>405</v>
      </c>
      <c r="G11" s="415" t="s">
        <v>15</v>
      </c>
      <c r="H11" s="378" t="s">
        <v>16</v>
      </c>
      <c r="I11" s="415" t="s">
        <v>17</v>
      </c>
      <c r="J11" s="432" t="s">
        <v>190</v>
      </c>
      <c r="K11" s="415" t="s">
        <v>18</v>
      </c>
      <c r="L11" s="415"/>
      <c r="M11" s="423" t="s">
        <v>19</v>
      </c>
      <c r="N11" s="424"/>
      <c r="O11" s="425"/>
    </row>
    <row r="12" spans="1:15" ht="36" customHeight="1">
      <c r="A12" s="413"/>
      <c r="B12" s="414"/>
      <c r="C12" s="415"/>
      <c r="D12" s="414"/>
      <c r="E12" s="414"/>
      <c r="F12" s="415"/>
      <c r="G12" s="415"/>
      <c r="H12" s="377" t="s">
        <v>20</v>
      </c>
      <c r="I12" s="415"/>
      <c r="J12" s="433"/>
      <c r="K12" s="377" t="s">
        <v>21</v>
      </c>
      <c r="L12" s="377" t="s">
        <v>22</v>
      </c>
      <c r="M12" s="70" t="s">
        <v>23</v>
      </c>
      <c r="N12" s="378" t="s">
        <v>24</v>
      </c>
      <c r="O12" s="378" t="s">
        <v>25</v>
      </c>
    </row>
    <row r="13" spans="1:15" ht="15.45" customHeight="1">
      <c r="A13" s="71" t="s">
        <v>26</v>
      </c>
      <c r="B13" s="72" t="s">
        <v>27</v>
      </c>
      <c r="C13" s="434"/>
      <c r="D13" s="435"/>
      <c r="E13" s="435"/>
      <c r="F13" s="435"/>
      <c r="G13" s="435"/>
      <c r="H13" s="435"/>
      <c r="I13" s="435"/>
      <c r="J13" s="435"/>
      <c r="K13" s="435"/>
      <c r="L13" s="435"/>
      <c r="M13" s="435"/>
      <c r="N13" s="435"/>
      <c r="O13" s="436"/>
    </row>
    <row r="14" spans="1:15" ht="34.950000000000003" customHeight="1">
      <c r="A14" s="73">
        <v>1</v>
      </c>
      <c r="B14" s="74" t="s">
        <v>194</v>
      </c>
      <c r="C14" s="120">
        <v>29100</v>
      </c>
      <c r="D14" s="75" t="s">
        <v>30</v>
      </c>
      <c r="E14" s="121" t="s">
        <v>404</v>
      </c>
      <c r="F14" s="122" t="s">
        <v>406</v>
      </c>
      <c r="G14" s="123" t="s">
        <v>142</v>
      </c>
      <c r="H14" s="25" t="s">
        <v>391</v>
      </c>
      <c r="I14" s="102">
        <f>'PCCMHOCKYI26-27(7.9-&gt;...)L1'!L31</f>
        <v>2</v>
      </c>
      <c r="J14" s="102"/>
      <c r="K14" s="124" t="s">
        <v>32</v>
      </c>
      <c r="L14" s="124"/>
      <c r="M14" s="124" t="s">
        <v>33</v>
      </c>
      <c r="N14" s="124" t="s">
        <v>34</v>
      </c>
      <c r="O14" s="125" t="s">
        <v>32</v>
      </c>
    </row>
    <row r="15" spans="1:15" ht="34.950000000000003" customHeight="1">
      <c r="A15" s="73">
        <v>2</v>
      </c>
      <c r="B15" s="74" t="s">
        <v>198</v>
      </c>
      <c r="C15" s="126">
        <v>25549</v>
      </c>
      <c r="D15" s="19" t="s">
        <v>35</v>
      </c>
      <c r="E15" s="122" t="s">
        <v>31</v>
      </c>
      <c r="F15" s="122" t="s">
        <v>407</v>
      </c>
      <c r="G15" s="123" t="s">
        <v>142</v>
      </c>
      <c r="H15" s="25" t="s">
        <v>392</v>
      </c>
      <c r="I15" s="102">
        <f>'PCCMHOCKYI26-27(7.9-&gt;...)L1'!L41</f>
        <v>4</v>
      </c>
      <c r="J15" s="102"/>
      <c r="K15" s="124" t="s">
        <v>32</v>
      </c>
      <c r="L15" s="124"/>
      <c r="M15" s="124" t="s">
        <v>33</v>
      </c>
      <c r="N15" s="124" t="s">
        <v>34</v>
      </c>
      <c r="O15" s="125" t="s">
        <v>32</v>
      </c>
    </row>
    <row r="16" spans="1:15" ht="34.950000000000003" customHeight="1">
      <c r="A16" s="73">
        <v>3</v>
      </c>
      <c r="B16" s="76" t="s">
        <v>28</v>
      </c>
      <c r="C16" s="127" t="s">
        <v>29</v>
      </c>
      <c r="D16" s="65" t="s">
        <v>35</v>
      </c>
      <c r="E16" s="121" t="s">
        <v>404</v>
      </c>
      <c r="F16" s="122" t="s">
        <v>408</v>
      </c>
      <c r="G16" s="123" t="s">
        <v>142</v>
      </c>
      <c r="H16" s="25" t="s">
        <v>394</v>
      </c>
      <c r="I16" s="103">
        <f>'PCCMHOCKYI26-27(7.9-&gt;...)L1'!L8</f>
        <v>4</v>
      </c>
      <c r="J16" s="103"/>
      <c r="K16" s="123" t="s">
        <v>32</v>
      </c>
      <c r="L16" s="123"/>
      <c r="M16" s="123" t="s">
        <v>33</v>
      </c>
      <c r="N16" s="123" t="s">
        <v>34</v>
      </c>
      <c r="O16" s="123" t="s">
        <v>32</v>
      </c>
    </row>
    <row r="17" spans="1:15" ht="34.950000000000003" customHeight="1">
      <c r="A17" s="73">
        <v>4</v>
      </c>
      <c r="B17" s="76" t="s">
        <v>141</v>
      </c>
      <c r="C17" s="128" t="s">
        <v>153</v>
      </c>
      <c r="D17" s="65" t="s">
        <v>35</v>
      </c>
      <c r="E17" s="121" t="s">
        <v>404</v>
      </c>
      <c r="F17" s="123" t="s">
        <v>409</v>
      </c>
      <c r="G17" s="123" t="s">
        <v>426</v>
      </c>
      <c r="H17" s="25" t="s">
        <v>393</v>
      </c>
      <c r="I17" s="103">
        <f>'PCCMHOCKYI26-27(7.9-&gt;...)L1'!L18</f>
        <v>4</v>
      </c>
      <c r="J17" s="106"/>
      <c r="K17" s="123" t="s">
        <v>32</v>
      </c>
      <c r="L17" s="123"/>
      <c r="M17" s="123" t="s">
        <v>33</v>
      </c>
      <c r="N17" s="123" t="s">
        <v>34</v>
      </c>
      <c r="O17" s="123" t="s">
        <v>32</v>
      </c>
    </row>
    <row r="18" spans="1:15" ht="24" customHeight="1">
      <c r="A18" s="380" t="s">
        <v>37</v>
      </c>
      <c r="B18" s="78" t="s">
        <v>38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  <c r="N18" s="437"/>
      <c r="O18" s="437"/>
    </row>
    <row r="19" spans="1:15" ht="16.05" customHeight="1">
      <c r="A19" s="79">
        <v>1</v>
      </c>
      <c r="B19" s="25" t="s">
        <v>45</v>
      </c>
      <c r="C19" s="128" t="s">
        <v>46</v>
      </c>
      <c r="D19" s="79" t="s">
        <v>259</v>
      </c>
      <c r="E19" s="123" t="s">
        <v>31</v>
      </c>
      <c r="F19" s="79" t="s">
        <v>410</v>
      </c>
      <c r="G19" s="123" t="s">
        <v>427</v>
      </c>
      <c r="H19" s="80" t="s">
        <v>266</v>
      </c>
      <c r="I19" s="81"/>
      <c r="J19" s="81"/>
      <c r="K19" s="123" t="s">
        <v>32</v>
      </c>
      <c r="L19" s="123"/>
      <c r="M19" s="123" t="s">
        <v>49</v>
      </c>
      <c r="N19" s="123" t="s">
        <v>33</v>
      </c>
      <c r="O19" s="123" t="s">
        <v>32</v>
      </c>
    </row>
    <row r="20" spans="1:15" ht="16.05" customHeight="1">
      <c r="A20" s="79">
        <v>2</v>
      </c>
      <c r="B20" s="82" t="s">
        <v>261</v>
      </c>
      <c r="C20" s="129">
        <v>26600</v>
      </c>
      <c r="D20" s="79" t="s">
        <v>260</v>
      </c>
      <c r="E20" s="123" t="s">
        <v>403</v>
      </c>
      <c r="F20" s="79" t="s">
        <v>48</v>
      </c>
      <c r="G20" s="123" t="s">
        <v>428</v>
      </c>
      <c r="H20" s="80" t="s">
        <v>265</v>
      </c>
      <c r="I20" s="380"/>
      <c r="J20" s="380"/>
      <c r="K20" s="130" t="s">
        <v>32</v>
      </c>
      <c r="L20" s="130"/>
      <c r="M20" s="123" t="s">
        <v>33</v>
      </c>
      <c r="N20" s="130" t="s">
        <v>33</v>
      </c>
      <c r="O20" s="130" t="s">
        <v>32</v>
      </c>
    </row>
    <row r="21" spans="1:15" ht="16.05" customHeight="1">
      <c r="A21" s="79">
        <v>3</v>
      </c>
      <c r="B21" s="82" t="s">
        <v>262</v>
      </c>
      <c r="C21" s="131" t="s">
        <v>401</v>
      </c>
      <c r="D21" s="79" t="s">
        <v>47</v>
      </c>
      <c r="E21" s="123" t="s">
        <v>31</v>
      </c>
      <c r="F21" s="79" t="s">
        <v>44</v>
      </c>
      <c r="G21" s="123" t="s">
        <v>429</v>
      </c>
      <c r="H21" s="83" t="s">
        <v>267</v>
      </c>
      <c r="I21" s="380"/>
      <c r="J21" s="380"/>
      <c r="K21" s="130" t="s">
        <v>32</v>
      </c>
      <c r="L21" s="130"/>
      <c r="M21" s="123" t="s">
        <v>33</v>
      </c>
      <c r="N21" s="130" t="s">
        <v>33</v>
      </c>
      <c r="O21" s="130" t="s">
        <v>32</v>
      </c>
    </row>
    <row r="22" spans="1:15" ht="16.05" customHeight="1">
      <c r="A22" s="79">
        <v>4</v>
      </c>
      <c r="B22" s="25" t="s">
        <v>39</v>
      </c>
      <c r="C22" s="128" t="s">
        <v>40</v>
      </c>
      <c r="D22" s="79" t="s">
        <v>41</v>
      </c>
      <c r="E22" s="123" t="s">
        <v>42</v>
      </c>
      <c r="F22" s="79" t="s">
        <v>43</v>
      </c>
      <c r="G22" s="131" t="s">
        <v>430</v>
      </c>
      <c r="H22" s="80" t="s">
        <v>258</v>
      </c>
      <c r="I22" s="81"/>
      <c r="J22" s="81"/>
      <c r="K22" s="123" t="s">
        <v>32</v>
      </c>
      <c r="L22" s="123"/>
      <c r="M22" s="123" t="s">
        <v>33</v>
      </c>
      <c r="N22" s="123" t="s">
        <v>33</v>
      </c>
      <c r="O22" s="123" t="s">
        <v>32</v>
      </c>
    </row>
    <row r="23" spans="1:15" ht="16.05" customHeight="1">
      <c r="A23" s="79">
        <v>5</v>
      </c>
      <c r="B23" s="84" t="s">
        <v>263</v>
      </c>
      <c r="C23" s="120">
        <v>31856</v>
      </c>
      <c r="D23" s="85" t="s">
        <v>47</v>
      </c>
      <c r="E23" s="124" t="s">
        <v>403</v>
      </c>
      <c r="F23" s="85" t="s">
        <v>264</v>
      </c>
      <c r="G23" s="124" t="s">
        <v>431</v>
      </c>
      <c r="H23" s="86" t="s">
        <v>269</v>
      </c>
      <c r="I23" s="84"/>
      <c r="J23" s="84"/>
      <c r="K23" s="124" t="s">
        <v>32</v>
      </c>
      <c r="L23" s="132"/>
      <c r="M23" s="123" t="s">
        <v>33</v>
      </c>
      <c r="N23" s="123" t="s">
        <v>33</v>
      </c>
      <c r="O23" s="132"/>
    </row>
    <row r="24" spans="1:15" ht="16.05" customHeight="1">
      <c r="A24" s="79">
        <v>6</v>
      </c>
      <c r="B24" s="25" t="s">
        <v>50</v>
      </c>
      <c r="C24" s="128" t="s">
        <v>51</v>
      </c>
      <c r="D24" s="79" t="s">
        <v>47</v>
      </c>
      <c r="E24" s="123" t="s">
        <v>31</v>
      </c>
      <c r="F24" s="79" t="s">
        <v>52</v>
      </c>
      <c r="G24" s="123" t="s">
        <v>53</v>
      </c>
      <c r="H24" s="80" t="s">
        <v>268</v>
      </c>
      <c r="I24" s="81"/>
      <c r="J24" s="81"/>
      <c r="K24" s="150" t="s">
        <v>32</v>
      </c>
      <c r="L24" s="123"/>
      <c r="M24" s="123" t="s">
        <v>33</v>
      </c>
      <c r="N24" s="123" t="s">
        <v>33</v>
      </c>
      <c r="O24" s="123" t="s">
        <v>32</v>
      </c>
    </row>
    <row r="25" spans="1:15" ht="24" customHeight="1">
      <c r="A25" s="87" t="s">
        <v>54</v>
      </c>
      <c r="B25" s="88" t="s">
        <v>55</v>
      </c>
      <c r="C25" s="426"/>
      <c r="D25" s="427"/>
      <c r="E25" s="427"/>
      <c r="F25" s="427"/>
      <c r="G25" s="427"/>
      <c r="H25" s="427"/>
      <c r="I25" s="427"/>
      <c r="J25" s="427"/>
      <c r="K25" s="427"/>
      <c r="L25" s="427"/>
      <c r="M25" s="427"/>
      <c r="N25" s="427"/>
      <c r="O25" s="428"/>
    </row>
    <row r="26" spans="1:15" ht="16.05" customHeight="1">
      <c r="A26" s="89">
        <v>1</v>
      </c>
      <c r="B26" s="90" t="s">
        <v>199</v>
      </c>
      <c r="C26" s="133" t="s">
        <v>200</v>
      </c>
      <c r="D26" s="19" t="s">
        <v>247</v>
      </c>
      <c r="E26" s="123" t="s">
        <v>31</v>
      </c>
      <c r="F26" s="19" t="s">
        <v>411</v>
      </c>
      <c r="G26" s="123" t="s">
        <v>142</v>
      </c>
      <c r="H26" s="385" t="s">
        <v>353</v>
      </c>
      <c r="I26" s="318">
        <f>'PCCMHOCKYI26-27(14.9-&gt;...)L2'!L9</f>
        <v>19</v>
      </c>
      <c r="J26" s="380"/>
      <c r="K26" s="130" t="s">
        <v>32</v>
      </c>
      <c r="L26" s="130"/>
      <c r="M26" s="130" t="s">
        <v>33</v>
      </c>
      <c r="N26" s="130" t="s">
        <v>34</v>
      </c>
      <c r="O26" s="130" t="s">
        <v>32</v>
      </c>
    </row>
    <row r="27" spans="1:15" ht="16.05" customHeight="1">
      <c r="A27" s="89">
        <v>2</v>
      </c>
      <c r="B27" s="91" t="s">
        <v>201</v>
      </c>
      <c r="C27" s="133" t="s">
        <v>202</v>
      </c>
      <c r="D27" s="20" t="s">
        <v>64</v>
      </c>
      <c r="E27" s="123" t="s">
        <v>31</v>
      </c>
      <c r="F27" s="20" t="s">
        <v>412</v>
      </c>
      <c r="G27" s="151" t="s">
        <v>142</v>
      </c>
      <c r="H27" s="385" t="s">
        <v>398</v>
      </c>
      <c r="I27" s="318">
        <f>'PCCMHOCKYI26-27(14.9-&gt;...)L2'!L10</f>
        <v>20</v>
      </c>
      <c r="J27" s="380"/>
      <c r="K27" s="130" t="s">
        <v>32</v>
      </c>
      <c r="L27" s="130"/>
      <c r="M27" s="130" t="s">
        <v>33</v>
      </c>
      <c r="N27" s="130" t="s">
        <v>34</v>
      </c>
      <c r="O27" s="130"/>
    </row>
    <row r="28" spans="1:15" ht="16.05" customHeight="1">
      <c r="A28" s="89">
        <v>3</v>
      </c>
      <c r="B28" s="91" t="s">
        <v>203</v>
      </c>
      <c r="C28" s="133" t="s">
        <v>204</v>
      </c>
      <c r="D28" s="19" t="s">
        <v>64</v>
      </c>
      <c r="E28" s="123" t="s">
        <v>31</v>
      </c>
      <c r="F28" s="19" t="s">
        <v>413</v>
      </c>
      <c r="G28" s="123" t="s">
        <v>144</v>
      </c>
      <c r="H28" s="386" t="s">
        <v>342</v>
      </c>
      <c r="I28" s="318">
        <f>'PCCMHOCKYI26-27(14.9-&gt;...)L2'!L11</f>
        <v>19</v>
      </c>
      <c r="J28" s="380"/>
      <c r="K28" s="130" t="s">
        <v>32</v>
      </c>
      <c r="L28" s="130"/>
      <c r="M28" s="130" t="s">
        <v>33</v>
      </c>
      <c r="N28" s="130" t="s">
        <v>34</v>
      </c>
      <c r="O28" s="130" t="s">
        <v>32</v>
      </c>
    </row>
    <row r="29" spans="1:15" ht="30" customHeight="1">
      <c r="A29" s="89">
        <v>4</v>
      </c>
      <c r="B29" s="90" t="s">
        <v>205</v>
      </c>
      <c r="C29" s="133" t="s">
        <v>206</v>
      </c>
      <c r="D29" s="19" t="s">
        <v>64</v>
      </c>
      <c r="E29" s="123" t="s">
        <v>31</v>
      </c>
      <c r="F29" s="65" t="s">
        <v>58</v>
      </c>
      <c r="G29" s="123" t="s">
        <v>144</v>
      </c>
      <c r="H29" s="385" t="s">
        <v>490</v>
      </c>
      <c r="I29" s="318">
        <f>'PCCMHOCKYI26-27(14.9-&gt;...)L2'!L12</f>
        <v>19</v>
      </c>
      <c r="J29" s="380"/>
      <c r="K29" s="130" t="s">
        <v>32</v>
      </c>
      <c r="L29" s="130"/>
      <c r="M29" s="130" t="s">
        <v>33</v>
      </c>
      <c r="N29" s="130" t="s">
        <v>432</v>
      </c>
      <c r="O29" s="130"/>
    </row>
    <row r="30" spans="1:15" ht="16.05" customHeight="1">
      <c r="A30" s="89">
        <v>5</v>
      </c>
      <c r="B30" s="91" t="s">
        <v>207</v>
      </c>
      <c r="C30" s="133" t="s">
        <v>208</v>
      </c>
      <c r="D30" s="19" t="s">
        <v>64</v>
      </c>
      <c r="E30" s="123" t="s">
        <v>31</v>
      </c>
      <c r="F30" s="65" t="s">
        <v>58</v>
      </c>
      <c r="G30" s="123" t="s">
        <v>142</v>
      </c>
      <c r="H30" s="385" t="s">
        <v>335</v>
      </c>
      <c r="I30" s="318">
        <f>'PCCMHOCKYI26-27(14.9-&gt;...)L2'!L13</f>
        <v>19</v>
      </c>
      <c r="J30" s="380"/>
      <c r="K30" s="130" t="s">
        <v>32</v>
      </c>
      <c r="L30" s="130"/>
      <c r="M30" s="123" t="s">
        <v>33</v>
      </c>
      <c r="N30" s="130" t="s">
        <v>59</v>
      </c>
      <c r="O30" s="130" t="s">
        <v>32</v>
      </c>
    </row>
    <row r="31" spans="1:15" ht="30" customHeight="1">
      <c r="A31" s="89">
        <v>6</v>
      </c>
      <c r="B31" s="91" t="s">
        <v>209</v>
      </c>
      <c r="C31" s="133" t="s">
        <v>210</v>
      </c>
      <c r="D31" s="19" t="s">
        <v>64</v>
      </c>
      <c r="E31" s="123" t="s">
        <v>31</v>
      </c>
      <c r="F31" s="19" t="s">
        <v>414</v>
      </c>
      <c r="G31" s="123" t="s">
        <v>144</v>
      </c>
      <c r="H31" s="385" t="s">
        <v>383</v>
      </c>
      <c r="I31" s="318">
        <f>'PCCMHOCKYI26-27(14.9-&gt;...)L2'!L14</f>
        <v>20</v>
      </c>
      <c r="J31" s="380"/>
      <c r="K31" s="130" t="s">
        <v>32</v>
      </c>
      <c r="L31" s="130"/>
      <c r="M31" s="130" t="s">
        <v>33</v>
      </c>
      <c r="N31" s="130" t="s">
        <v>33</v>
      </c>
      <c r="O31" s="130" t="s">
        <v>32</v>
      </c>
    </row>
    <row r="32" spans="1:15" ht="16.05" customHeight="1">
      <c r="A32" s="89">
        <v>7</v>
      </c>
      <c r="B32" s="91" t="s">
        <v>211</v>
      </c>
      <c r="C32" s="133" t="s">
        <v>212</v>
      </c>
      <c r="D32" s="19" t="s">
        <v>64</v>
      </c>
      <c r="E32" s="123" t="s">
        <v>31</v>
      </c>
      <c r="F32" s="19" t="s">
        <v>412</v>
      </c>
      <c r="G32" s="123" t="s">
        <v>142</v>
      </c>
      <c r="H32" s="385" t="s">
        <v>499</v>
      </c>
      <c r="I32" s="318">
        <f>'PCCMHOCKYI26-27(14.9-&gt;...)L2'!L15</f>
        <v>20</v>
      </c>
      <c r="J32" s="380"/>
      <c r="K32" s="123" t="s">
        <v>32</v>
      </c>
      <c r="L32" s="123"/>
      <c r="M32" s="123" t="s">
        <v>49</v>
      </c>
      <c r="N32" s="123" t="s">
        <v>33</v>
      </c>
      <c r="O32" s="123" t="s">
        <v>32</v>
      </c>
    </row>
    <row r="33" spans="1:15" ht="30" customHeight="1">
      <c r="A33" s="89">
        <v>8</v>
      </c>
      <c r="B33" s="90" t="s">
        <v>213</v>
      </c>
      <c r="C33" s="133" t="s">
        <v>214</v>
      </c>
      <c r="D33" s="19" t="s">
        <v>64</v>
      </c>
      <c r="E33" s="123" t="s">
        <v>31</v>
      </c>
      <c r="F33" s="19" t="s">
        <v>108</v>
      </c>
      <c r="G33" s="123" t="s">
        <v>142</v>
      </c>
      <c r="H33" s="386" t="s">
        <v>357</v>
      </c>
      <c r="I33" s="318">
        <f>'PCCMHOCKYI26-27(14.9-&gt;...)L2'!L16</f>
        <v>19</v>
      </c>
      <c r="J33" s="380"/>
      <c r="K33" s="123" t="s">
        <v>32</v>
      </c>
      <c r="L33" s="123"/>
      <c r="M33" s="123" t="s">
        <v>49</v>
      </c>
      <c r="N33" s="123" t="s">
        <v>433</v>
      </c>
      <c r="O33" s="123" t="s">
        <v>32</v>
      </c>
    </row>
    <row r="34" spans="1:15" s="152" customFormat="1" ht="30" customHeight="1">
      <c r="A34" s="89">
        <v>9</v>
      </c>
      <c r="B34" s="92" t="s">
        <v>181</v>
      </c>
      <c r="C34" s="134" t="s">
        <v>185</v>
      </c>
      <c r="D34" s="93" t="s">
        <v>64</v>
      </c>
      <c r="E34" s="123" t="s">
        <v>31</v>
      </c>
      <c r="F34" s="93" t="s">
        <v>123</v>
      </c>
      <c r="G34" s="113" t="s">
        <v>215</v>
      </c>
      <c r="H34" s="92" t="s">
        <v>378</v>
      </c>
      <c r="I34" s="318">
        <f>'PCCMHOCKYI26-27(14.9-&gt;...)L2'!L17</f>
        <v>19</v>
      </c>
      <c r="J34" s="380"/>
      <c r="K34" s="123"/>
      <c r="L34" s="123" t="s">
        <v>32</v>
      </c>
      <c r="M34" s="123" t="s">
        <v>33</v>
      </c>
      <c r="N34" s="123" t="s">
        <v>434</v>
      </c>
      <c r="O34" s="123"/>
    </row>
    <row r="35" spans="1:15" ht="16.05" customHeight="1">
      <c r="A35" s="89">
        <v>10</v>
      </c>
      <c r="B35" s="76" t="s">
        <v>56</v>
      </c>
      <c r="C35" s="127" t="s">
        <v>57</v>
      </c>
      <c r="D35" s="65" t="s">
        <v>251</v>
      </c>
      <c r="E35" s="123" t="s">
        <v>31</v>
      </c>
      <c r="F35" s="65" t="s">
        <v>58</v>
      </c>
      <c r="G35" s="135" t="s">
        <v>142</v>
      </c>
      <c r="H35" s="92" t="s">
        <v>254</v>
      </c>
      <c r="I35" s="77">
        <f>'PCCMHOCKYI26-27(7.9-&gt;...)L1'!L19</f>
        <v>20</v>
      </c>
      <c r="J35" s="77"/>
      <c r="K35" s="123" t="s">
        <v>32</v>
      </c>
      <c r="L35" s="123"/>
      <c r="M35" s="123" t="s">
        <v>33</v>
      </c>
      <c r="N35" s="123" t="s">
        <v>59</v>
      </c>
      <c r="O35" s="123" t="s">
        <v>32</v>
      </c>
    </row>
    <row r="36" spans="1:15" ht="16.05" customHeight="1">
      <c r="A36" s="89">
        <v>11</v>
      </c>
      <c r="B36" s="76" t="s">
        <v>60</v>
      </c>
      <c r="C36" s="128" t="s">
        <v>61</v>
      </c>
      <c r="D36" s="65" t="s">
        <v>64</v>
      </c>
      <c r="E36" s="123" t="s">
        <v>31</v>
      </c>
      <c r="F36" s="65" t="s">
        <v>415</v>
      </c>
      <c r="G36" s="135" t="s">
        <v>142</v>
      </c>
      <c r="H36" s="92" t="s">
        <v>360</v>
      </c>
      <c r="I36" s="77">
        <f>'PCCMHOCKYI26-27(7.9-&gt;...)L1'!L20</f>
        <v>19</v>
      </c>
      <c r="J36" s="77"/>
      <c r="K36" s="123" t="s">
        <v>32</v>
      </c>
      <c r="L36" s="123"/>
      <c r="M36" s="123" t="s">
        <v>33</v>
      </c>
      <c r="N36" s="123" t="s">
        <v>34</v>
      </c>
      <c r="O36" s="123" t="s">
        <v>32</v>
      </c>
    </row>
    <row r="37" spans="1:15" ht="30" customHeight="1">
      <c r="A37" s="89">
        <v>12</v>
      </c>
      <c r="B37" s="76" t="s">
        <v>62</v>
      </c>
      <c r="C37" s="128" t="s">
        <v>63</v>
      </c>
      <c r="D37" s="65" t="s">
        <v>64</v>
      </c>
      <c r="E37" s="123" t="s">
        <v>31</v>
      </c>
      <c r="F37" s="65" t="s">
        <v>58</v>
      </c>
      <c r="G37" s="135" t="s">
        <v>142</v>
      </c>
      <c r="H37" s="92" t="s">
        <v>382</v>
      </c>
      <c r="I37" s="77">
        <f>'PCCMHOCKYI26-27(7.9-&gt;...)L1'!L21</f>
        <v>19</v>
      </c>
      <c r="J37" s="77"/>
      <c r="K37" s="123" t="s">
        <v>32</v>
      </c>
      <c r="L37" s="123"/>
      <c r="M37" s="123" t="s">
        <v>49</v>
      </c>
      <c r="N37" s="123" t="s">
        <v>59</v>
      </c>
      <c r="O37" s="123"/>
    </row>
    <row r="38" spans="1:15" ht="16.05" customHeight="1">
      <c r="A38" s="89">
        <v>13</v>
      </c>
      <c r="B38" s="95" t="s">
        <v>67</v>
      </c>
      <c r="C38" s="127" t="s">
        <v>68</v>
      </c>
      <c r="D38" s="65" t="s">
        <v>64</v>
      </c>
      <c r="E38" s="123" t="s">
        <v>31</v>
      </c>
      <c r="F38" s="65" t="s">
        <v>416</v>
      </c>
      <c r="G38" s="135" t="s">
        <v>142</v>
      </c>
      <c r="H38" s="92" t="s">
        <v>328</v>
      </c>
      <c r="I38" s="77">
        <f>'PCCMHOCKYI26-27(7.9-&gt;...)L1'!L22</f>
        <v>19</v>
      </c>
      <c r="J38" s="77"/>
      <c r="K38" s="123" t="s">
        <v>32</v>
      </c>
      <c r="L38" s="123"/>
      <c r="M38" s="123" t="s">
        <v>33</v>
      </c>
      <c r="N38" s="123" t="s">
        <v>34</v>
      </c>
      <c r="O38" s="123" t="s">
        <v>32</v>
      </c>
    </row>
    <row r="39" spans="1:15" ht="16.05" customHeight="1">
      <c r="A39" s="89">
        <v>14</v>
      </c>
      <c r="B39" s="76" t="s">
        <v>69</v>
      </c>
      <c r="C39" s="128" t="s">
        <v>70</v>
      </c>
      <c r="D39" s="65" t="s">
        <v>64</v>
      </c>
      <c r="E39" s="123" t="s">
        <v>31</v>
      </c>
      <c r="F39" s="65" t="s">
        <v>417</v>
      </c>
      <c r="G39" s="135" t="s">
        <v>142</v>
      </c>
      <c r="H39" s="92" t="s">
        <v>386</v>
      </c>
      <c r="I39" s="77">
        <f>'PCCMHOCKYI26-27(7.9-&gt;...)L1'!L23</f>
        <v>20</v>
      </c>
      <c r="J39" s="77"/>
      <c r="K39" s="123" t="s">
        <v>32</v>
      </c>
      <c r="L39" s="123"/>
      <c r="M39" s="123" t="s">
        <v>33</v>
      </c>
      <c r="N39" s="123" t="s">
        <v>34</v>
      </c>
      <c r="O39" s="123" t="s">
        <v>32</v>
      </c>
    </row>
    <row r="40" spans="1:15" ht="30" customHeight="1">
      <c r="A40" s="89">
        <v>15</v>
      </c>
      <c r="B40" s="76" t="s">
        <v>71</v>
      </c>
      <c r="C40" s="128" t="s">
        <v>72</v>
      </c>
      <c r="D40" s="65" t="s">
        <v>64</v>
      </c>
      <c r="E40" s="123" t="s">
        <v>31</v>
      </c>
      <c r="F40" s="65" t="s">
        <v>418</v>
      </c>
      <c r="G40" s="135" t="s">
        <v>144</v>
      </c>
      <c r="H40" s="92" t="s">
        <v>399</v>
      </c>
      <c r="I40" s="77">
        <f>'PCCMHOCKYI26-27(7.9-&gt;...)L1'!L24</f>
        <v>19.5</v>
      </c>
      <c r="J40" s="77"/>
      <c r="K40" s="123" t="s">
        <v>32</v>
      </c>
      <c r="L40" s="123"/>
      <c r="M40" s="123" t="s">
        <v>33</v>
      </c>
      <c r="N40" s="123" t="s">
        <v>34</v>
      </c>
      <c r="O40" s="123" t="s">
        <v>32</v>
      </c>
    </row>
    <row r="41" spans="1:15" ht="30" customHeight="1">
      <c r="A41" s="89">
        <v>16</v>
      </c>
      <c r="B41" s="76" t="s">
        <v>73</v>
      </c>
      <c r="C41" s="127" t="s">
        <v>74</v>
      </c>
      <c r="D41" s="65" t="s">
        <v>64</v>
      </c>
      <c r="E41" s="123" t="s">
        <v>31</v>
      </c>
      <c r="F41" s="65" t="s">
        <v>75</v>
      </c>
      <c r="G41" s="135" t="s">
        <v>142</v>
      </c>
      <c r="H41" s="92" t="s">
        <v>387</v>
      </c>
      <c r="I41" s="77">
        <f>'PCCMHOCKYI26-27(7.9-&gt;...)L1'!L25</f>
        <v>19</v>
      </c>
      <c r="J41" s="77"/>
      <c r="K41" s="123" t="s">
        <v>32</v>
      </c>
      <c r="L41" s="123"/>
      <c r="M41" s="123" t="s">
        <v>33</v>
      </c>
      <c r="N41" s="123" t="s">
        <v>34</v>
      </c>
      <c r="O41" s="123" t="s">
        <v>32</v>
      </c>
    </row>
    <row r="42" spans="1:15" ht="16.05" customHeight="1">
      <c r="A42" s="89">
        <v>17</v>
      </c>
      <c r="B42" s="76" t="s">
        <v>178</v>
      </c>
      <c r="C42" s="128" t="s">
        <v>179</v>
      </c>
      <c r="D42" s="65" t="s">
        <v>64</v>
      </c>
      <c r="E42" s="123" t="s">
        <v>31</v>
      </c>
      <c r="F42" s="65" t="s">
        <v>417</v>
      </c>
      <c r="G42" s="135" t="s">
        <v>142</v>
      </c>
      <c r="H42" s="92" t="s">
        <v>337</v>
      </c>
      <c r="I42" s="77">
        <f>'PCCMHOCKYI26-27(7.9-&gt;...)L1'!L26</f>
        <v>19</v>
      </c>
      <c r="J42" s="77"/>
      <c r="K42" s="123" t="s">
        <v>32</v>
      </c>
      <c r="L42" s="123"/>
      <c r="M42" s="123" t="s">
        <v>33</v>
      </c>
      <c r="N42" s="123" t="s">
        <v>34</v>
      </c>
      <c r="O42" s="123" t="s">
        <v>32</v>
      </c>
    </row>
    <row r="43" spans="1:15" ht="30" customHeight="1">
      <c r="A43" s="89">
        <v>18</v>
      </c>
      <c r="B43" s="76" t="s">
        <v>76</v>
      </c>
      <c r="C43" s="128" t="s">
        <v>77</v>
      </c>
      <c r="D43" s="65" t="s">
        <v>64</v>
      </c>
      <c r="E43" s="123" t="s">
        <v>31</v>
      </c>
      <c r="F43" s="65" t="s">
        <v>78</v>
      </c>
      <c r="G43" s="135" t="s">
        <v>144</v>
      </c>
      <c r="H43" s="92" t="s">
        <v>361</v>
      </c>
      <c r="I43" s="77">
        <f>'PCCMHOCKYI26-27(7.9-&gt;...)L1'!L27</f>
        <v>16</v>
      </c>
      <c r="J43" s="65"/>
      <c r="K43" s="123" t="s">
        <v>32</v>
      </c>
      <c r="L43" s="123"/>
      <c r="M43" s="123" t="s">
        <v>33</v>
      </c>
      <c r="N43" s="123" t="s">
        <v>34</v>
      </c>
      <c r="O43" s="123"/>
    </row>
    <row r="44" spans="1:15" ht="16.05" customHeight="1">
      <c r="A44" s="89">
        <v>19</v>
      </c>
      <c r="B44" s="96" t="s">
        <v>192</v>
      </c>
      <c r="C44" s="134" t="s">
        <v>193</v>
      </c>
      <c r="D44" s="65" t="s">
        <v>64</v>
      </c>
      <c r="E44" s="123" t="s">
        <v>31</v>
      </c>
      <c r="F44" s="65" t="s">
        <v>419</v>
      </c>
      <c r="G44" s="94" t="s">
        <v>215</v>
      </c>
      <c r="H44" s="92" t="s">
        <v>352</v>
      </c>
      <c r="I44" s="77">
        <f>'PCCMHOCKYI26-27(7.9-&gt;...)L1'!L28</f>
        <v>19</v>
      </c>
      <c r="J44" s="104"/>
      <c r="K44" s="123"/>
      <c r="L44" s="123" t="s">
        <v>32</v>
      </c>
      <c r="M44" s="136" t="s">
        <v>435</v>
      </c>
      <c r="N44" s="123" t="s">
        <v>59</v>
      </c>
      <c r="O44" s="123"/>
    </row>
    <row r="45" spans="1:15" s="152" customFormat="1" ht="44.4" customHeight="1">
      <c r="A45" s="89">
        <f>'PCCMHOCKYI26-27(7.9-&gt;...)L1'!A29</f>
        <v>22</v>
      </c>
      <c r="B45" s="96" t="str">
        <f>'PCCMHOCKYI26-27(7.9-&gt;...)L1'!B29</f>
        <v>Nguyễn Tiến Hiệp</v>
      </c>
      <c r="C45" s="134" t="s">
        <v>354</v>
      </c>
      <c r="D45" s="65" t="s">
        <v>64</v>
      </c>
      <c r="E45" s="123" t="s">
        <v>31</v>
      </c>
      <c r="F45" s="65" t="s">
        <v>395</v>
      </c>
      <c r="G45" s="94" t="s">
        <v>215</v>
      </c>
      <c r="H45" s="92" t="s">
        <v>385</v>
      </c>
      <c r="I45" s="77">
        <f>'PCCMHOCKYI26-27(7.9-&gt;...)L1'!L29</f>
        <v>19.5</v>
      </c>
      <c r="J45" s="104"/>
      <c r="K45" s="123"/>
      <c r="L45" s="123" t="s">
        <v>32</v>
      </c>
      <c r="M45" s="136" t="s">
        <v>435</v>
      </c>
      <c r="N45" s="123" t="s">
        <v>59</v>
      </c>
      <c r="O45" s="123"/>
    </row>
    <row r="46" spans="1:15" ht="24" customHeight="1">
      <c r="A46" s="377" t="s">
        <v>79</v>
      </c>
      <c r="B46" s="97" t="s">
        <v>80</v>
      </c>
      <c r="C46" s="429"/>
      <c r="D46" s="430"/>
      <c r="E46" s="430"/>
      <c r="F46" s="430"/>
      <c r="G46" s="430"/>
      <c r="H46" s="430"/>
      <c r="I46" s="430"/>
      <c r="J46" s="430"/>
      <c r="K46" s="430"/>
      <c r="L46" s="430"/>
      <c r="M46" s="430"/>
      <c r="N46" s="430"/>
      <c r="O46" s="431"/>
    </row>
    <row r="47" spans="1:15" ht="16.05" customHeight="1">
      <c r="A47" s="79">
        <v>1</v>
      </c>
      <c r="B47" s="91" t="s">
        <v>219</v>
      </c>
      <c r="C47" s="137" t="s">
        <v>220</v>
      </c>
      <c r="D47" s="19" t="s">
        <v>249</v>
      </c>
      <c r="E47" s="123" t="s">
        <v>31</v>
      </c>
      <c r="F47" s="19" t="s">
        <v>420</v>
      </c>
      <c r="G47" s="135" t="s">
        <v>142</v>
      </c>
      <c r="H47" s="385" t="s">
        <v>343</v>
      </c>
      <c r="I47" s="77">
        <f>'PCCMHOCKYI26-27(14.9-&gt;...)L2'!L32</f>
        <v>19</v>
      </c>
      <c r="J47" s="107"/>
      <c r="K47" s="128" t="s">
        <v>32</v>
      </c>
      <c r="L47" s="138"/>
      <c r="M47" s="128" t="s">
        <v>33</v>
      </c>
      <c r="N47" s="128" t="s">
        <v>34</v>
      </c>
      <c r="O47" s="128" t="s">
        <v>32</v>
      </c>
    </row>
    <row r="48" spans="1:15" ht="16.05" customHeight="1">
      <c r="A48" s="79">
        <v>2</v>
      </c>
      <c r="B48" s="90" t="s">
        <v>222</v>
      </c>
      <c r="C48" s="133" t="s">
        <v>223</v>
      </c>
      <c r="D48" s="19" t="s">
        <v>64</v>
      </c>
      <c r="E48" s="123" t="s">
        <v>31</v>
      </c>
      <c r="F48" s="19" t="s">
        <v>406</v>
      </c>
      <c r="G48" s="128" t="s">
        <v>144</v>
      </c>
      <c r="H48" s="385" t="s">
        <v>324</v>
      </c>
      <c r="I48" s="77">
        <f>'PCCMHOCKYI26-27(14.9-&gt;...)L2'!L33</f>
        <v>19</v>
      </c>
      <c r="J48" s="107"/>
      <c r="K48" s="128" t="s">
        <v>32</v>
      </c>
      <c r="L48" s="138"/>
      <c r="M48" s="128" t="s">
        <v>33</v>
      </c>
      <c r="N48" s="128" t="s">
        <v>34</v>
      </c>
      <c r="O48" s="128" t="s">
        <v>32</v>
      </c>
    </row>
    <row r="49" spans="1:15" ht="16.05" customHeight="1">
      <c r="A49" s="79">
        <v>3</v>
      </c>
      <c r="B49" s="90" t="s">
        <v>224</v>
      </c>
      <c r="C49" s="133" t="s">
        <v>225</v>
      </c>
      <c r="D49" s="19" t="s">
        <v>64</v>
      </c>
      <c r="E49" s="123" t="s">
        <v>31</v>
      </c>
      <c r="F49" s="19" t="s">
        <v>421</v>
      </c>
      <c r="G49" s="135" t="s">
        <v>142</v>
      </c>
      <c r="H49" s="385" t="s">
        <v>348</v>
      </c>
      <c r="I49" s="77">
        <f>'PCCMHOCKYI26-27(14.9-&gt;...)L2'!L34</f>
        <v>19</v>
      </c>
      <c r="J49" s="107"/>
      <c r="K49" s="138" t="s">
        <v>32</v>
      </c>
      <c r="L49" s="138"/>
      <c r="M49" s="138" t="s">
        <v>49</v>
      </c>
      <c r="N49" s="138" t="s">
        <v>34</v>
      </c>
      <c r="O49" s="138" t="s">
        <v>32</v>
      </c>
    </row>
    <row r="50" spans="1:15" ht="26.4" customHeight="1">
      <c r="A50" s="79">
        <v>4</v>
      </c>
      <c r="B50" s="98" t="s">
        <v>226</v>
      </c>
      <c r="C50" s="133" t="s">
        <v>227</v>
      </c>
      <c r="D50" s="19" t="s">
        <v>64</v>
      </c>
      <c r="E50" s="123" t="s">
        <v>31</v>
      </c>
      <c r="F50" s="19" t="s">
        <v>422</v>
      </c>
      <c r="G50" s="128" t="s">
        <v>144</v>
      </c>
      <c r="H50" s="385" t="s">
        <v>497</v>
      </c>
      <c r="I50" s="77">
        <f>'PCCMHOCKYI26-27(14.9-&gt;...)L2'!L35</f>
        <v>20.725000000000001</v>
      </c>
      <c r="J50" s="107"/>
      <c r="K50" s="138" t="s">
        <v>32</v>
      </c>
      <c r="L50" s="138"/>
      <c r="M50" s="138" t="s">
        <v>436</v>
      </c>
      <c r="N50" s="138" t="s">
        <v>34</v>
      </c>
      <c r="O50" s="138" t="s">
        <v>32</v>
      </c>
    </row>
    <row r="51" spans="1:15" ht="16.05" customHeight="1">
      <c r="A51" s="79">
        <v>5</v>
      </c>
      <c r="B51" s="90" t="s">
        <v>228</v>
      </c>
      <c r="C51" s="133" t="s">
        <v>229</v>
      </c>
      <c r="D51" s="19" t="s">
        <v>64</v>
      </c>
      <c r="E51" s="123" t="s">
        <v>31</v>
      </c>
      <c r="F51" s="19" t="s">
        <v>423</v>
      </c>
      <c r="G51" s="128" t="s">
        <v>144</v>
      </c>
      <c r="H51" s="386" t="s">
        <v>326</v>
      </c>
      <c r="I51" s="77">
        <f>'PCCMHOCKYI26-27(14.9-&gt;...)L2'!L36</f>
        <v>19.07</v>
      </c>
      <c r="J51" s="107"/>
      <c r="K51" s="138" t="s">
        <v>32</v>
      </c>
      <c r="L51" s="138"/>
      <c r="M51" s="138" t="s">
        <v>33</v>
      </c>
      <c r="N51" s="138" t="s">
        <v>34</v>
      </c>
      <c r="O51" s="138" t="s">
        <v>32</v>
      </c>
    </row>
    <row r="52" spans="1:15" ht="32.4" customHeight="1">
      <c r="A52" s="79">
        <v>6</v>
      </c>
      <c r="B52" s="90" t="s">
        <v>230</v>
      </c>
      <c r="C52" s="139" t="s">
        <v>231</v>
      </c>
      <c r="D52" s="19" t="s">
        <v>64</v>
      </c>
      <c r="E52" s="123" t="s">
        <v>31</v>
      </c>
      <c r="F52" s="19" t="s">
        <v>93</v>
      </c>
      <c r="G52" s="128" t="s">
        <v>142</v>
      </c>
      <c r="H52" s="385" t="s">
        <v>340</v>
      </c>
      <c r="I52" s="77">
        <f>'PCCMHOCKYI26-27(14.9-&gt;...)L2'!L37</f>
        <v>19.204999999999998</v>
      </c>
      <c r="J52" s="107"/>
      <c r="K52" s="128" t="s">
        <v>32</v>
      </c>
      <c r="L52" s="138"/>
      <c r="M52" s="128" t="s">
        <v>33</v>
      </c>
      <c r="N52" s="128" t="s">
        <v>34</v>
      </c>
      <c r="O52" s="128" t="s">
        <v>32</v>
      </c>
    </row>
    <row r="53" spans="1:15" ht="16.05" customHeight="1">
      <c r="A53" s="79">
        <v>7</v>
      </c>
      <c r="B53" s="98" t="s">
        <v>232</v>
      </c>
      <c r="C53" s="134" t="s">
        <v>402</v>
      </c>
      <c r="D53" s="19" t="s">
        <v>64</v>
      </c>
      <c r="E53" s="123" t="s">
        <v>31</v>
      </c>
      <c r="F53" s="19" t="s">
        <v>424</v>
      </c>
      <c r="G53" s="128" t="s">
        <v>144</v>
      </c>
      <c r="H53" s="385" t="s">
        <v>347</v>
      </c>
      <c r="I53" s="77">
        <f>'PCCMHOCKYI26-27(14.9-&gt;...)L2'!L38</f>
        <v>19</v>
      </c>
      <c r="J53" s="107"/>
      <c r="K53" s="138" t="s">
        <v>32</v>
      </c>
      <c r="L53" s="138"/>
      <c r="M53" s="138" t="s">
        <v>33</v>
      </c>
      <c r="N53" s="138" t="s">
        <v>34</v>
      </c>
      <c r="O53" s="138"/>
    </row>
    <row r="54" spans="1:15" ht="30" customHeight="1">
      <c r="A54" s="79">
        <v>8</v>
      </c>
      <c r="B54" s="98" t="s">
        <v>234</v>
      </c>
      <c r="C54" s="126">
        <v>31761</v>
      </c>
      <c r="D54" s="19" t="s">
        <v>64</v>
      </c>
      <c r="E54" s="123" t="s">
        <v>31</v>
      </c>
      <c r="F54" s="19" t="s">
        <v>425</v>
      </c>
      <c r="G54" s="128" t="s">
        <v>144</v>
      </c>
      <c r="H54" s="385" t="s">
        <v>341</v>
      </c>
      <c r="I54" s="77">
        <f>'PCCMHOCKYI26-27(14.9-&gt;...)L2'!L39</f>
        <v>19</v>
      </c>
      <c r="J54" s="107"/>
      <c r="K54" s="128" t="s">
        <v>32</v>
      </c>
      <c r="L54" s="138"/>
      <c r="M54" s="128" t="s">
        <v>437</v>
      </c>
      <c r="N54" s="128" t="s">
        <v>34</v>
      </c>
      <c r="O54" s="138" t="s">
        <v>32</v>
      </c>
    </row>
    <row r="55" spans="1:15" s="152" customFormat="1" ht="16.05" customHeight="1">
      <c r="A55" s="79">
        <v>9</v>
      </c>
      <c r="B55" s="98" t="s">
        <v>235</v>
      </c>
      <c r="C55" s="126">
        <v>28192</v>
      </c>
      <c r="D55" s="19" t="s">
        <v>64</v>
      </c>
      <c r="E55" s="123" t="s">
        <v>31</v>
      </c>
      <c r="F55" s="19" t="s">
        <v>421</v>
      </c>
      <c r="G55" s="128" t="s">
        <v>142</v>
      </c>
      <c r="H55" s="385" t="s">
        <v>379</v>
      </c>
      <c r="I55" s="77">
        <f>'PCCMHOCKYI26-27(14.9-&gt;...)L2'!L40</f>
        <v>19</v>
      </c>
      <c r="J55" s="107"/>
      <c r="K55" s="128" t="s">
        <v>32</v>
      </c>
      <c r="L55" s="138"/>
      <c r="M55" s="128" t="s">
        <v>49</v>
      </c>
      <c r="N55" s="128" t="s">
        <v>33</v>
      </c>
      <c r="O55" s="128" t="s">
        <v>32</v>
      </c>
    </row>
    <row r="56" spans="1:15" ht="16.05" customHeight="1">
      <c r="A56" s="79">
        <v>10</v>
      </c>
      <c r="B56" s="76" t="s">
        <v>81</v>
      </c>
      <c r="C56" s="128" t="s">
        <v>84</v>
      </c>
      <c r="D56" s="65" t="s">
        <v>250</v>
      </c>
      <c r="E56" s="140" t="s">
        <v>31</v>
      </c>
      <c r="F56" s="65" t="s">
        <v>421</v>
      </c>
      <c r="G56" s="135" t="s">
        <v>144</v>
      </c>
      <c r="H56" s="92" t="s">
        <v>346</v>
      </c>
      <c r="I56" s="77">
        <f>'PCCMHOCKYI26-27(14.9-&gt;...)L2'!L42</f>
        <v>19</v>
      </c>
      <c r="J56" s="77"/>
      <c r="K56" s="123" t="s">
        <v>32</v>
      </c>
      <c r="L56" s="123"/>
      <c r="M56" s="123" t="s">
        <v>33</v>
      </c>
      <c r="N56" s="123" t="s">
        <v>34</v>
      </c>
      <c r="O56" s="123" t="s">
        <v>32</v>
      </c>
    </row>
    <row r="57" spans="1:15" s="152" customFormat="1" ht="16.05" customHeight="1">
      <c r="A57" s="79">
        <v>11</v>
      </c>
      <c r="B57" s="76" t="s">
        <v>83</v>
      </c>
      <c r="C57" s="128" t="s">
        <v>87</v>
      </c>
      <c r="D57" s="19" t="s">
        <v>64</v>
      </c>
      <c r="E57" s="140" t="s">
        <v>31</v>
      </c>
      <c r="F57" s="65" t="s">
        <v>420</v>
      </c>
      <c r="G57" s="135" t="s">
        <v>144</v>
      </c>
      <c r="H57" s="92" t="s">
        <v>345</v>
      </c>
      <c r="I57" s="77">
        <f>'PCCMHOCKYI26-27(14.9-&gt;...)L2'!L43</f>
        <v>19</v>
      </c>
      <c r="J57" s="77"/>
      <c r="K57" s="123" t="s">
        <v>32</v>
      </c>
      <c r="L57" s="123"/>
      <c r="M57" s="123" t="s">
        <v>436</v>
      </c>
      <c r="N57" s="123" t="s">
        <v>34</v>
      </c>
      <c r="O57" s="123" t="s">
        <v>32</v>
      </c>
    </row>
    <row r="58" spans="1:15" ht="16.05" customHeight="1">
      <c r="A58" s="79">
        <v>12</v>
      </c>
      <c r="B58" s="76" t="s">
        <v>86</v>
      </c>
      <c r="C58" s="128" t="s">
        <v>82</v>
      </c>
      <c r="D58" s="65" t="s">
        <v>64</v>
      </c>
      <c r="E58" s="140" t="s">
        <v>31</v>
      </c>
      <c r="F58" s="65" t="s">
        <v>406</v>
      </c>
      <c r="G58" s="135" t="s">
        <v>142</v>
      </c>
      <c r="H58" s="92" t="s">
        <v>339</v>
      </c>
      <c r="I58" s="77">
        <f>'PCCMHOCKYI26-27(14.9-&gt;...)L2'!L44</f>
        <v>19</v>
      </c>
      <c r="J58" s="77"/>
      <c r="K58" s="123" t="s">
        <v>32</v>
      </c>
      <c r="L58" s="123"/>
      <c r="M58" s="123" t="s">
        <v>33</v>
      </c>
      <c r="N58" s="123" t="s">
        <v>34</v>
      </c>
      <c r="O58" s="123" t="s">
        <v>32</v>
      </c>
    </row>
    <row r="59" spans="1:15" ht="30" customHeight="1">
      <c r="A59" s="79">
        <v>13</v>
      </c>
      <c r="B59" s="76" t="s">
        <v>88</v>
      </c>
      <c r="C59" s="128" t="s">
        <v>89</v>
      </c>
      <c r="D59" s="65" t="s">
        <v>64</v>
      </c>
      <c r="E59" s="140" t="s">
        <v>31</v>
      </c>
      <c r="F59" s="65" t="s">
        <v>423</v>
      </c>
      <c r="G59" s="135" t="s">
        <v>144</v>
      </c>
      <c r="H59" s="92" t="s">
        <v>373</v>
      </c>
      <c r="I59" s="77">
        <f>'PCCMHOCKYI26-27(14.9-&gt;...)L2'!L45</f>
        <v>19.329999999999998</v>
      </c>
      <c r="J59" s="77"/>
      <c r="K59" s="123" t="s">
        <v>32</v>
      </c>
      <c r="L59" s="123"/>
      <c r="M59" s="123" t="s">
        <v>33</v>
      </c>
      <c r="N59" s="123" t="s">
        <v>34</v>
      </c>
      <c r="O59" s="123"/>
    </row>
    <row r="60" spans="1:15" ht="30" customHeight="1">
      <c r="A60" s="79">
        <v>14</v>
      </c>
      <c r="B60" s="76" t="s">
        <v>65</v>
      </c>
      <c r="C60" s="128" t="s">
        <v>66</v>
      </c>
      <c r="D60" s="65" t="s">
        <v>64</v>
      </c>
      <c r="E60" s="123" t="s">
        <v>31</v>
      </c>
      <c r="F60" s="65" t="s">
        <v>424</v>
      </c>
      <c r="G60" s="135" t="s">
        <v>144</v>
      </c>
      <c r="H60" s="92" t="s">
        <v>323</v>
      </c>
      <c r="I60" s="77">
        <f>'PCCMHOCKYI26-27(14.9-&gt;...)L2'!L46</f>
        <v>19</v>
      </c>
      <c r="J60" s="77"/>
      <c r="K60" s="123" t="s">
        <v>32</v>
      </c>
      <c r="L60" s="123"/>
      <c r="M60" s="123" t="s">
        <v>33</v>
      </c>
      <c r="N60" s="123" t="s">
        <v>34</v>
      </c>
      <c r="O60" s="123"/>
    </row>
    <row r="61" spans="1:15" ht="30" customHeight="1">
      <c r="A61" s="79">
        <v>15</v>
      </c>
      <c r="B61" s="99" t="s">
        <v>160</v>
      </c>
      <c r="C61" s="128" t="s">
        <v>161</v>
      </c>
      <c r="D61" s="100" t="s">
        <v>64</v>
      </c>
      <c r="E61" s="140" t="s">
        <v>31</v>
      </c>
      <c r="F61" s="77" t="s">
        <v>155</v>
      </c>
      <c r="G61" s="135" t="s">
        <v>144</v>
      </c>
      <c r="H61" s="92" t="s">
        <v>381</v>
      </c>
      <c r="I61" s="77">
        <f>'PCCMHOCKYI26-27(14.9-&gt;...)L2'!L47</f>
        <v>19.725000000000001</v>
      </c>
      <c r="J61" s="77"/>
      <c r="K61" s="123" t="s">
        <v>32</v>
      </c>
      <c r="L61" s="123"/>
      <c r="M61" s="136" t="s">
        <v>438</v>
      </c>
      <c r="N61" s="123" t="s">
        <v>434</v>
      </c>
      <c r="O61" s="123"/>
    </row>
    <row r="62" spans="1:15" ht="30" customHeight="1">
      <c r="A62" s="101">
        <v>16</v>
      </c>
      <c r="B62" s="76" t="s">
        <v>90</v>
      </c>
      <c r="C62" s="128" t="s">
        <v>91</v>
      </c>
      <c r="D62" s="65" t="s">
        <v>64</v>
      </c>
      <c r="E62" s="140" t="s">
        <v>92</v>
      </c>
      <c r="F62" s="65" t="s">
        <v>93</v>
      </c>
      <c r="G62" s="135" t="s">
        <v>144</v>
      </c>
      <c r="H62" s="92" t="s">
        <v>500</v>
      </c>
      <c r="I62" s="77">
        <f>'PCCMHOCKYI26-27(14.9-&gt;...)L2'!L48</f>
        <v>19.945</v>
      </c>
      <c r="J62" s="77"/>
      <c r="K62" s="123" t="s">
        <v>32</v>
      </c>
      <c r="L62" s="123"/>
      <c r="M62" s="136" t="s">
        <v>438</v>
      </c>
      <c r="N62" s="123" t="s">
        <v>34</v>
      </c>
      <c r="O62" s="123" t="s">
        <v>32</v>
      </c>
    </row>
    <row r="63" spans="1:15" ht="30" customHeight="1">
      <c r="A63" s="114">
        <v>17</v>
      </c>
      <c r="B63" s="115" t="s">
        <v>314</v>
      </c>
      <c r="C63" s="141" t="s">
        <v>315</v>
      </c>
      <c r="D63" s="116" t="s">
        <v>64</v>
      </c>
      <c r="E63" s="142" t="s">
        <v>31</v>
      </c>
      <c r="F63" s="114" t="s">
        <v>119</v>
      </c>
      <c r="G63" s="117" t="s">
        <v>215</v>
      </c>
      <c r="H63" s="387" t="s">
        <v>380</v>
      </c>
      <c r="I63" s="77">
        <f>'PCCMHOCKYI26-27(14.9-&gt;...)L2'!L49</f>
        <v>19</v>
      </c>
      <c r="J63" s="118"/>
      <c r="K63" s="142"/>
      <c r="L63" s="142" t="s">
        <v>32</v>
      </c>
      <c r="M63" s="143" t="s">
        <v>438</v>
      </c>
      <c r="N63" s="142" t="s">
        <v>34</v>
      </c>
      <c r="O63" s="142"/>
    </row>
    <row r="64" spans="1:15" ht="33" customHeight="1">
      <c r="A64" s="419" t="s">
        <v>439</v>
      </c>
      <c r="B64" s="420"/>
      <c r="C64" s="420"/>
      <c r="D64" s="421"/>
      <c r="E64" s="144" t="s">
        <v>440</v>
      </c>
      <c r="F64" s="104"/>
      <c r="G64" s="104"/>
      <c r="H64" s="119"/>
      <c r="I64" s="103"/>
      <c r="J64" s="103"/>
      <c r="K64" s="105">
        <v>43</v>
      </c>
      <c r="L64" s="105">
        <v>4</v>
      </c>
      <c r="M64" s="145"/>
      <c r="N64" s="105"/>
      <c r="O64" s="105">
        <v>34</v>
      </c>
    </row>
    <row r="65" spans="1:15" ht="14.55" customHeight="1">
      <c r="A65" s="392" t="s">
        <v>461</v>
      </c>
      <c r="B65" s="392"/>
      <c r="C65" s="392"/>
      <c r="D65" s="392"/>
      <c r="E65" s="392"/>
      <c r="F65" s="392"/>
      <c r="G65" s="392"/>
      <c r="H65" s="392"/>
      <c r="I65" s="392"/>
      <c r="J65" s="392"/>
      <c r="K65" s="392"/>
      <c r="L65" s="392"/>
      <c r="M65" s="392"/>
      <c r="N65" s="392"/>
      <c r="O65" s="392"/>
    </row>
    <row r="66" spans="1:15" ht="14.55" customHeight="1">
      <c r="A66" s="390" t="s">
        <v>94</v>
      </c>
      <c r="B66" s="390"/>
      <c r="C66" s="1"/>
      <c r="D66" s="1"/>
      <c r="E66" s="2"/>
      <c r="F66" s="1"/>
      <c r="G66" s="1"/>
      <c r="H66" s="391" t="s">
        <v>496</v>
      </c>
      <c r="I66" s="391"/>
      <c r="J66" s="391"/>
      <c r="K66" s="391"/>
      <c r="L66" s="391"/>
      <c r="M66" s="391"/>
      <c r="N66" s="6"/>
      <c r="O66" s="6"/>
    </row>
    <row r="67" spans="1:15" ht="14.55" customHeight="1">
      <c r="A67" s="388" t="s">
        <v>463</v>
      </c>
      <c r="B67" s="388"/>
      <c r="C67" s="1"/>
      <c r="D67" s="389" t="s">
        <v>95</v>
      </c>
      <c r="E67" s="389"/>
      <c r="F67" s="1"/>
      <c r="G67" s="1"/>
      <c r="H67" s="389" t="s">
        <v>96</v>
      </c>
      <c r="I67" s="389"/>
      <c r="J67" s="389"/>
      <c r="K67" s="389"/>
      <c r="L67" s="389"/>
      <c r="M67" s="389"/>
      <c r="N67" s="6"/>
      <c r="O67" s="6"/>
    </row>
    <row r="68" spans="1:15" ht="14.55" customHeight="1">
      <c r="A68" s="388" t="s">
        <v>97</v>
      </c>
      <c r="B68" s="388"/>
      <c r="C68" s="1"/>
      <c r="D68" s="2"/>
      <c r="E68" s="1"/>
      <c r="F68" s="1"/>
      <c r="G68" s="1"/>
      <c r="H68" s="3"/>
      <c r="I68" s="2"/>
      <c r="J68" s="2"/>
      <c r="K68" s="2"/>
      <c r="L68" s="2"/>
      <c r="M68" s="4"/>
      <c r="N68" s="6"/>
      <c r="O68" s="6"/>
    </row>
    <row r="69" spans="1:15" ht="14.55" customHeight="1">
      <c r="A69" s="2"/>
      <c r="B69" s="1"/>
      <c r="C69" s="1"/>
      <c r="D69" s="389" t="s">
        <v>141</v>
      </c>
      <c r="E69" s="389"/>
      <c r="F69" s="1"/>
      <c r="G69" s="1"/>
      <c r="H69" s="389" t="s">
        <v>194</v>
      </c>
      <c r="I69" s="389"/>
      <c r="J69" s="389"/>
      <c r="K69" s="389"/>
      <c r="L69" s="389"/>
      <c r="M69" s="389"/>
      <c r="N69" s="6"/>
      <c r="O69" s="6"/>
    </row>
    <row r="77" spans="1:15" ht="16.8">
      <c r="A77" s="416" t="s">
        <v>441</v>
      </c>
      <c r="B77" s="416"/>
      <c r="C77" s="416"/>
    </row>
    <row r="78" spans="1:15" ht="16.8">
      <c r="A78" s="411" t="s">
        <v>255</v>
      </c>
      <c r="B78" s="411"/>
      <c r="C78" s="411"/>
    </row>
    <row r="79" spans="1:15" ht="16.8">
      <c r="A79" s="375"/>
      <c r="B79" s="375"/>
      <c r="C79" s="375"/>
    </row>
    <row r="80" spans="1:15" s="152" customFormat="1" ht="16.8">
      <c r="A80" s="418" t="s">
        <v>464</v>
      </c>
      <c r="B80" s="418"/>
      <c r="C80" s="418"/>
      <c r="D80" s="418"/>
      <c r="E80" s="418"/>
      <c r="F80" s="418"/>
      <c r="G80" s="418"/>
      <c r="H80" s="418"/>
      <c r="I80" s="418"/>
      <c r="J80" s="418"/>
      <c r="K80" s="418"/>
      <c r="L80" s="418"/>
      <c r="M80" s="418"/>
      <c r="N80" s="418"/>
      <c r="O80" s="418"/>
    </row>
    <row r="81" spans="1:15" s="152" customFormat="1" ht="16.8">
      <c r="B81" s="148"/>
      <c r="C81" s="149" t="s">
        <v>1</v>
      </c>
      <c r="D81" s="149" t="s">
        <v>2</v>
      </c>
      <c r="E81" s="149" t="s">
        <v>3</v>
      </c>
      <c r="F81" s="149" t="s">
        <v>4</v>
      </c>
      <c r="G81" s="149" t="s">
        <v>5</v>
      </c>
      <c r="H81" s="397" t="s">
        <v>465</v>
      </c>
      <c r="I81" s="167" t="s">
        <v>466</v>
      </c>
      <c r="J81" s="168"/>
      <c r="K81" s="168"/>
      <c r="L81" s="168"/>
      <c r="M81" s="168"/>
      <c r="N81" s="399" t="s">
        <v>469</v>
      </c>
      <c r="O81" s="399" t="s">
        <v>452</v>
      </c>
    </row>
    <row r="82" spans="1:15" s="152" customFormat="1" ht="16.8">
      <c r="B82" s="149" t="s">
        <v>6</v>
      </c>
      <c r="C82" s="148">
        <v>5</v>
      </c>
      <c r="D82" s="148">
        <v>5</v>
      </c>
      <c r="E82" s="148">
        <v>5</v>
      </c>
      <c r="F82" s="148">
        <v>5</v>
      </c>
      <c r="G82" s="149">
        <f>SUM(C82:F82)</f>
        <v>20</v>
      </c>
      <c r="H82" s="398"/>
      <c r="I82" s="163" t="s">
        <v>21</v>
      </c>
      <c r="J82" s="163" t="s">
        <v>22</v>
      </c>
      <c r="K82" s="393" t="s">
        <v>467</v>
      </c>
      <c r="L82" s="394"/>
      <c r="M82" s="166" t="s">
        <v>468</v>
      </c>
      <c r="N82" s="400"/>
      <c r="O82" s="400"/>
    </row>
    <row r="83" spans="1:15" s="152" customFormat="1" ht="16.8">
      <c r="B83" s="149" t="s">
        <v>7</v>
      </c>
      <c r="C83" s="148">
        <v>205</v>
      </c>
      <c r="D83" s="148">
        <v>209</v>
      </c>
      <c r="E83" s="148">
        <v>198</v>
      </c>
      <c r="F83" s="148">
        <v>199</v>
      </c>
      <c r="G83" s="149">
        <f>SUM(C83:F83)</f>
        <v>811</v>
      </c>
      <c r="H83" s="164">
        <v>4</v>
      </c>
      <c r="I83" s="164">
        <v>33</v>
      </c>
      <c r="J83" s="164">
        <v>4</v>
      </c>
      <c r="K83" s="395">
        <f>SUM(I83:J83)</f>
        <v>37</v>
      </c>
      <c r="L83" s="396"/>
      <c r="M83" s="169">
        <f>K83/20</f>
        <v>1.85</v>
      </c>
      <c r="N83" s="164">
        <v>6</v>
      </c>
      <c r="O83" s="165">
        <f>H83+K83+N83</f>
        <v>47</v>
      </c>
    </row>
    <row r="84" spans="1:15" s="152" customFormat="1" ht="16.8">
      <c r="B84" s="149" t="s">
        <v>8</v>
      </c>
      <c r="C84" s="148">
        <v>102</v>
      </c>
      <c r="D84" s="148">
        <v>88</v>
      </c>
      <c r="E84" s="148">
        <v>107</v>
      </c>
      <c r="F84" s="148">
        <v>90</v>
      </c>
      <c r="G84" s="149">
        <f>SUM(C84:F84)</f>
        <v>387</v>
      </c>
      <c r="H84" s="401" t="s">
        <v>470</v>
      </c>
      <c r="I84" s="402"/>
      <c r="J84" s="402"/>
      <c r="K84" s="402"/>
      <c r="L84" s="402"/>
      <c r="M84" s="402"/>
      <c r="N84" s="402"/>
      <c r="O84" s="403"/>
    </row>
    <row r="85" spans="1:15">
      <c r="A85" s="417" t="s">
        <v>443</v>
      </c>
      <c r="B85" s="417"/>
      <c r="C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</row>
    <row r="86" spans="1:15">
      <c r="A86" s="379"/>
      <c r="B86" s="379"/>
      <c r="C86" s="379"/>
      <c r="D86" s="379"/>
      <c r="E86" s="379"/>
      <c r="F86" s="379"/>
      <c r="G86" s="379"/>
      <c r="H86" s="379"/>
      <c r="I86" s="379"/>
      <c r="J86" s="379"/>
      <c r="K86" s="379"/>
      <c r="L86" s="379"/>
      <c r="M86" s="379"/>
      <c r="N86" s="379"/>
      <c r="O86" s="379"/>
    </row>
    <row r="88" spans="1:15" s="160" customFormat="1" ht="31.2" customHeight="1">
      <c r="A88" s="159" t="s">
        <v>10</v>
      </c>
      <c r="B88" s="159" t="s">
        <v>442</v>
      </c>
      <c r="C88" s="159" t="s">
        <v>453</v>
      </c>
      <c r="D88" s="159" t="s">
        <v>444</v>
      </c>
      <c r="E88" s="159" t="s">
        <v>451</v>
      </c>
      <c r="F88" s="408" t="s">
        <v>19</v>
      </c>
      <c r="G88" s="409"/>
      <c r="H88" s="409"/>
      <c r="I88" s="409"/>
      <c r="J88" s="409"/>
      <c r="K88" s="409"/>
      <c r="L88" s="409"/>
      <c r="M88" s="409"/>
      <c r="N88" s="409"/>
      <c r="O88" s="410"/>
    </row>
    <row r="89" spans="1:15" ht="15.6">
      <c r="A89" s="155">
        <v>1</v>
      </c>
      <c r="B89" s="155" t="s">
        <v>36</v>
      </c>
      <c r="C89" s="161">
        <v>7</v>
      </c>
      <c r="D89" s="161">
        <v>6</v>
      </c>
      <c r="E89" s="161"/>
      <c r="F89" s="404"/>
      <c r="G89" s="405"/>
      <c r="H89" s="405"/>
      <c r="I89" s="405"/>
      <c r="J89" s="405"/>
      <c r="K89" s="405"/>
      <c r="L89" s="405"/>
      <c r="M89" s="405"/>
      <c r="N89" s="405"/>
      <c r="O89" s="406"/>
    </row>
    <row r="90" spans="1:15" ht="15.6">
      <c r="A90" s="155">
        <v>2</v>
      </c>
      <c r="B90" s="155" t="s">
        <v>445</v>
      </c>
      <c r="C90" s="161">
        <v>7</v>
      </c>
      <c r="D90" s="161">
        <v>8</v>
      </c>
      <c r="E90" s="161"/>
      <c r="F90" s="404"/>
      <c r="G90" s="405"/>
      <c r="H90" s="405"/>
      <c r="I90" s="405"/>
      <c r="J90" s="405"/>
      <c r="K90" s="405"/>
      <c r="L90" s="405"/>
      <c r="M90" s="405"/>
      <c r="N90" s="405"/>
      <c r="O90" s="406"/>
    </row>
    <row r="91" spans="1:15" ht="15.6">
      <c r="A91" s="155">
        <v>3</v>
      </c>
      <c r="B91" s="155" t="s">
        <v>446</v>
      </c>
      <c r="C91" s="161">
        <v>5</v>
      </c>
      <c r="D91" s="161">
        <v>4</v>
      </c>
      <c r="E91" s="161">
        <v>1</v>
      </c>
      <c r="F91" s="404"/>
      <c r="G91" s="405"/>
      <c r="H91" s="405"/>
      <c r="I91" s="405"/>
      <c r="J91" s="405"/>
      <c r="K91" s="405"/>
      <c r="L91" s="405"/>
      <c r="M91" s="405"/>
      <c r="N91" s="405"/>
      <c r="O91" s="406"/>
    </row>
    <row r="92" spans="1:15" ht="15.6">
      <c r="A92" s="155">
        <v>4</v>
      </c>
      <c r="B92" s="155" t="s">
        <v>155</v>
      </c>
      <c r="C92" s="161">
        <v>2</v>
      </c>
      <c r="D92" s="161">
        <v>2</v>
      </c>
      <c r="E92" s="161"/>
      <c r="F92" s="404"/>
      <c r="G92" s="405"/>
      <c r="H92" s="405"/>
      <c r="I92" s="405"/>
      <c r="J92" s="405"/>
      <c r="K92" s="405"/>
      <c r="L92" s="405"/>
      <c r="M92" s="405"/>
      <c r="N92" s="405"/>
      <c r="O92" s="406"/>
    </row>
    <row r="93" spans="1:15" ht="15.6">
      <c r="A93" s="155">
        <v>5</v>
      </c>
      <c r="B93" s="155" t="s">
        <v>93</v>
      </c>
      <c r="C93" s="161">
        <v>2</v>
      </c>
      <c r="D93" s="161">
        <v>2</v>
      </c>
      <c r="E93" s="161"/>
      <c r="F93" s="404"/>
      <c r="G93" s="405"/>
      <c r="H93" s="405"/>
      <c r="I93" s="405"/>
      <c r="J93" s="405"/>
      <c r="K93" s="405"/>
      <c r="L93" s="405"/>
      <c r="M93" s="405"/>
      <c r="N93" s="405"/>
      <c r="O93" s="406"/>
    </row>
    <row r="94" spans="1:15" ht="15.6">
      <c r="A94" s="155">
        <v>6</v>
      </c>
      <c r="B94" s="155" t="s">
        <v>450</v>
      </c>
      <c r="C94" s="161">
        <v>2</v>
      </c>
      <c r="D94" s="161">
        <v>2</v>
      </c>
      <c r="E94" s="161"/>
      <c r="F94" s="404"/>
      <c r="G94" s="405"/>
      <c r="H94" s="405"/>
      <c r="I94" s="405"/>
      <c r="J94" s="405"/>
      <c r="K94" s="405"/>
      <c r="L94" s="405"/>
      <c r="M94" s="405"/>
      <c r="N94" s="405"/>
      <c r="O94" s="406"/>
    </row>
    <row r="95" spans="1:15" ht="15.6">
      <c r="A95" s="155">
        <v>7</v>
      </c>
      <c r="B95" s="155" t="s">
        <v>448</v>
      </c>
      <c r="C95" s="161">
        <v>2</v>
      </c>
      <c r="D95" s="161">
        <v>2</v>
      </c>
      <c r="E95" s="161"/>
      <c r="F95" s="404"/>
      <c r="G95" s="405"/>
      <c r="H95" s="405"/>
      <c r="I95" s="405"/>
      <c r="J95" s="405"/>
      <c r="K95" s="405"/>
      <c r="L95" s="405"/>
      <c r="M95" s="405"/>
      <c r="N95" s="405"/>
      <c r="O95" s="406"/>
    </row>
    <row r="96" spans="1:15" ht="15.6">
      <c r="A96" s="155">
        <v>8</v>
      </c>
      <c r="B96" s="155" t="s">
        <v>449</v>
      </c>
      <c r="C96" s="161">
        <v>2</v>
      </c>
      <c r="D96" s="161">
        <v>1</v>
      </c>
      <c r="E96" s="161">
        <v>1</v>
      </c>
      <c r="F96" s="404"/>
      <c r="G96" s="405"/>
      <c r="H96" s="405"/>
      <c r="I96" s="405"/>
      <c r="J96" s="405"/>
      <c r="K96" s="405"/>
      <c r="L96" s="405"/>
      <c r="M96" s="405"/>
      <c r="N96" s="405"/>
      <c r="O96" s="406"/>
    </row>
    <row r="97" spans="1:15" ht="15.6">
      <c r="A97" s="155">
        <v>9</v>
      </c>
      <c r="B97" s="155" t="s">
        <v>23</v>
      </c>
      <c r="C97" s="161">
        <v>1</v>
      </c>
      <c r="D97" s="161">
        <v>1</v>
      </c>
      <c r="E97" s="161"/>
      <c r="F97" s="404"/>
      <c r="G97" s="405"/>
      <c r="H97" s="405"/>
      <c r="I97" s="405"/>
      <c r="J97" s="405"/>
      <c r="K97" s="405"/>
      <c r="L97" s="405"/>
      <c r="M97" s="405"/>
      <c r="N97" s="405"/>
      <c r="O97" s="406"/>
    </row>
    <row r="98" spans="1:15" ht="15.6">
      <c r="A98" s="155">
        <v>10</v>
      </c>
      <c r="B98" s="155" t="s">
        <v>123</v>
      </c>
      <c r="C98" s="161">
        <v>1</v>
      </c>
      <c r="D98" s="161">
        <v>0</v>
      </c>
      <c r="E98" s="161">
        <v>1</v>
      </c>
      <c r="F98" s="404"/>
      <c r="G98" s="405"/>
      <c r="H98" s="405"/>
      <c r="I98" s="405"/>
      <c r="J98" s="405"/>
      <c r="K98" s="405"/>
      <c r="L98" s="405"/>
      <c r="M98" s="405"/>
      <c r="N98" s="405"/>
      <c r="O98" s="406"/>
    </row>
    <row r="99" spans="1:15" ht="15.6">
      <c r="A99" s="155">
        <v>11</v>
      </c>
      <c r="B99" s="155" t="s">
        <v>119</v>
      </c>
      <c r="C99" s="161">
        <v>3</v>
      </c>
      <c r="D99" s="161">
        <v>2</v>
      </c>
      <c r="E99" s="161">
        <v>1</v>
      </c>
      <c r="F99" s="404"/>
      <c r="G99" s="405"/>
      <c r="H99" s="405"/>
      <c r="I99" s="405"/>
      <c r="J99" s="405"/>
      <c r="K99" s="405"/>
      <c r="L99" s="405"/>
      <c r="M99" s="405"/>
      <c r="N99" s="405"/>
      <c r="O99" s="406"/>
    </row>
    <row r="100" spans="1:15" ht="15.6">
      <c r="A100" s="155">
        <v>12</v>
      </c>
      <c r="B100" s="155" t="s">
        <v>108</v>
      </c>
      <c r="C100" s="161">
        <v>2</v>
      </c>
      <c r="D100" s="161">
        <v>2</v>
      </c>
      <c r="E100" s="161"/>
      <c r="F100" s="372"/>
      <c r="G100" s="373"/>
      <c r="H100" s="373"/>
      <c r="I100" s="373"/>
      <c r="J100" s="373"/>
      <c r="K100" s="373"/>
      <c r="L100" s="373"/>
      <c r="M100" s="373"/>
      <c r="N100" s="373"/>
      <c r="O100" s="374"/>
    </row>
    <row r="101" spans="1:15" ht="15.6">
      <c r="A101" s="155">
        <v>13</v>
      </c>
      <c r="B101" s="155" t="s">
        <v>454</v>
      </c>
      <c r="C101" s="161">
        <v>1</v>
      </c>
      <c r="D101" s="161">
        <v>1</v>
      </c>
      <c r="E101" s="161"/>
      <c r="F101" s="372"/>
      <c r="G101" s="373"/>
      <c r="H101" s="373"/>
      <c r="I101" s="373"/>
      <c r="J101" s="373"/>
      <c r="K101" s="373"/>
      <c r="L101" s="373"/>
      <c r="M101" s="373"/>
      <c r="N101" s="373"/>
      <c r="O101" s="374"/>
    </row>
    <row r="102" spans="1:15" ht="15.6">
      <c r="A102" s="155">
        <v>14</v>
      </c>
      <c r="B102" s="155" t="s">
        <v>447</v>
      </c>
      <c r="C102" s="161">
        <v>0</v>
      </c>
      <c r="D102" s="161"/>
      <c r="E102" s="161"/>
      <c r="F102" s="404" t="s">
        <v>456</v>
      </c>
      <c r="G102" s="405"/>
      <c r="H102" s="405"/>
      <c r="I102" s="405"/>
      <c r="J102" s="405"/>
      <c r="K102" s="405"/>
      <c r="L102" s="405"/>
      <c r="M102" s="405"/>
      <c r="N102" s="405"/>
      <c r="O102" s="406"/>
    </row>
    <row r="103" spans="1:15" ht="15.6">
      <c r="A103" s="155">
        <v>15</v>
      </c>
      <c r="B103" s="155" t="s">
        <v>455</v>
      </c>
      <c r="C103" s="161">
        <v>0</v>
      </c>
      <c r="D103" s="161"/>
      <c r="E103" s="161"/>
      <c r="F103" s="404" t="s">
        <v>457</v>
      </c>
      <c r="G103" s="405"/>
      <c r="H103" s="405"/>
      <c r="I103" s="405"/>
      <c r="J103" s="405"/>
      <c r="K103" s="405"/>
      <c r="L103" s="405"/>
      <c r="M103" s="405"/>
      <c r="N103" s="405"/>
      <c r="O103" s="406"/>
    </row>
    <row r="104" spans="1:15" ht="15.6">
      <c r="A104" s="155">
        <v>16</v>
      </c>
      <c r="B104" s="155" t="s">
        <v>188</v>
      </c>
      <c r="C104" s="161">
        <v>0</v>
      </c>
      <c r="D104" s="161"/>
      <c r="E104" s="161"/>
      <c r="F104" s="404" t="s">
        <v>457</v>
      </c>
      <c r="G104" s="405"/>
      <c r="H104" s="405"/>
      <c r="I104" s="405"/>
      <c r="J104" s="405"/>
      <c r="K104" s="405"/>
      <c r="L104" s="405"/>
      <c r="M104" s="405"/>
      <c r="N104" s="405"/>
      <c r="O104" s="406"/>
    </row>
    <row r="105" spans="1:15" s="7" customFormat="1" ht="15.6">
      <c r="A105" s="153"/>
      <c r="B105" s="153" t="s">
        <v>452</v>
      </c>
      <c r="C105" s="154">
        <f>SUM(C89:C104)</f>
        <v>37</v>
      </c>
      <c r="D105" s="154">
        <f>SUM(D89:D104)</f>
        <v>33</v>
      </c>
      <c r="E105" s="154">
        <f>SUM(E89:E104)</f>
        <v>4</v>
      </c>
      <c r="F105" s="404"/>
      <c r="G105" s="405"/>
      <c r="H105" s="405"/>
      <c r="I105" s="405"/>
      <c r="J105" s="405"/>
      <c r="K105" s="405"/>
      <c r="L105" s="405"/>
      <c r="M105" s="405"/>
      <c r="N105" s="405"/>
      <c r="O105" s="406"/>
    </row>
    <row r="106" spans="1:15">
      <c r="A106" s="407" t="s">
        <v>458</v>
      </c>
      <c r="B106" s="407"/>
      <c r="C106" s="407"/>
      <c r="D106" s="407"/>
      <c r="E106" s="407"/>
      <c r="F106" s="407"/>
      <c r="G106" s="407"/>
      <c r="H106" s="407"/>
      <c r="I106" s="407"/>
      <c r="J106" s="407"/>
      <c r="K106" s="407"/>
      <c r="L106" s="407"/>
      <c r="M106" s="407"/>
      <c r="N106" s="407"/>
      <c r="O106" s="407"/>
    </row>
    <row r="107" spans="1:15" ht="31.2">
      <c r="A107" s="159" t="s">
        <v>10</v>
      </c>
      <c r="B107" s="159" t="s">
        <v>442</v>
      </c>
      <c r="C107" s="159" t="s">
        <v>459</v>
      </c>
      <c r="D107" s="159" t="s">
        <v>444</v>
      </c>
      <c r="E107" s="159" t="s">
        <v>451</v>
      </c>
      <c r="F107" s="408" t="s">
        <v>19</v>
      </c>
      <c r="G107" s="409"/>
      <c r="H107" s="409"/>
      <c r="I107" s="409"/>
      <c r="J107" s="409"/>
      <c r="K107" s="409"/>
      <c r="L107" s="409"/>
      <c r="M107" s="409"/>
      <c r="N107" s="409"/>
      <c r="O107" s="410"/>
    </row>
    <row r="108" spans="1:15" ht="15.6">
      <c r="A108" s="155">
        <v>1</v>
      </c>
      <c r="B108" s="155" t="s">
        <v>44</v>
      </c>
      <c r="C108" s="161">
        <v>1</v>
      </c>
      <c r="D108" s="161">
        <v>1</v>
      </c>
      <c r="E108" s="161"/>
      <c r="F108" s="404"/>
      <c r="G108" s="405"/>
      <c r="H108" s="405"/>
      <c r="I108" s="405"/>
      <c r="J108" s="405"/>
      <c r="K108" s="405"/>
      <c r="L108" s="405"/>
      <c r="M108" s="405"/>
      <c r="N108" s="405"/>
      <c r="O108" s="406"/>
    </row>
    <row r="109" spans="1:15" ht="15.6">
      <c r="A109" s="155">
        <v>2</v>
      </c>
      <c r="B109" s="155" t="s">
        <v>43</v>
      </c>
      <c r="C109" s="161">
        <v>1</v>
      </c>
      <c r="D109" s="161">
        <v>1</v>
      </c>
      <c r="E109" s="161"/>
      <c r="F109" s="404"/>
      <c r="G109" s="405"/>
      <c r="H109" s="405"/>
      <c r="I109" s="405"/>
      <c r="J109" s="405"/>
      <c r="K109" s="405"/>
      <c r="L109" s="405"/>
      <c r="M109" s="405"/>
      <c r="N109" s="405"/>
      <c r="O109" s="406"/>
    </row>
    <row r="110" spans="1:15" ht="15.6">
      <c r="A110" s="155">
        <v>3</v>
      </c>
      <c r="B110" s="155" t="s">
        <v>48</v>
      </c>
      <c r="C110" s="161">
        <v>2</v>
      </c>
      <c r="D110" s="161">
        <v>2</v>
      </c>
      <c r="E110" s="161"/>
      <c r="F110" s="404"/>
      <c r="G110" s="405"/>
      <c r="H110" s="405"/>
      <c r="I110" s="405"/>
      <c r="J110" s="405"/>
      <c r="K110" s="405"/>
      <c r="L110" s="405"/>
      <c r="M110" s="405"/>
      <c r="N110" s="405"/>
      <c r="O110" s="406"/>
    </row>
    <row r="111" spans="1:15" ht="15.6">
      <c r="A111" s="155">
        <v>4</v>
      </c>
      <c r="B111" s="155" t="s">
        <v>52</v>
      </c>
      <c r="C111" s="161">
        <v>1</v>
      </c>
      <c r="D111" s="161">
        <v>1</v>
      </c>
      <c r="E111" s="161"/>
      <c r="F111" s="404"/>
      <c r="G111" s="405"/>
      <c r="H111" s="405"/>
      <c r="I111" s="405"/>
      <c r="J111" s="405"/>
      <c r="K111" s="405"/>
      <c r="L111" s="405"/>
      <c r="M111" s="405"/>
      <c r="N111" s="405"/>
      <c r="O111" s="406"/>
    </row>
    <row r="112" spans="1:15" ht="15.6">
      <c r="A112" s="155">
        <v>5</v>
      </c>
      <c r="B112" s="155" t="s">
        <v>264</v>
      </c>
      <c r="C112" s="161">
        <v>1</v>
      </c>
      <c r="D112" s="161">
        <v>1</v>
      </c>
      <c r="E112" s="161"/>
      <c r="F112" s="404"/>
      <c r="G112" s="405"/>
      <c r="H112" s="405"/>
      <c r="I112" s="405"/>
      <c r="J112" s="405"/>
      <c r="K112" s="405"/>
      <c r="L112" s="405"/>
      <c r="M112" s="405"/>
      <c r="N112" s="405"/>
      <c r="O112" s="406"/>
    </row>
    <row r="113" spans="1:15" ht="15.6">
      <c r="A113" s="153"/>
      <c r="B113" s="153" t="s">
        <v>452</v>
      </c>
      <c r="C113" s="154">
        <f>SUM(C108:C112)</f>
        <v>6</v>
      </c>
      <c r="D113" s="154">
        <f>SUM(D108:D112)</f>
        <v>6</v>
      </c>
      <c r="E113" s="154"/>
      <c r="F113" s="404"/>
      <c r="G113" s="405"/>
      <c r="H113" s="405"/>
      <c r="I113" s="405"/>
      <c r="J113" s="405"/>
      <c r="K113" s="405"/>
      <c r="L113" s="405"/>
      <c r="M113" s="405"/>
      <c r="N113" s="405"/>
      <c r="O113" s="406"/>
    </row>
    <row r="114" spans="1:15">
      <c r="A114" s="407" t="s">
        <v>462</v>
      </c>
      <c r="B114" s="407"/>
      <c r="C114" s="407"/>
      <c r="D114" s="407"/>
      <c r="E114" s="407"/>
      <c r="F114" s="407"/>
      <c r="G114" s="407"/>
      <c r="H114" s="407"/>
      <c r="I114" s="407"/>
      <c r="J114" s="407"/>
      <c r="K114" s="407"/>
      <c r="L114" s="407"/>
      <c r="M114" s="407"/>
      <c r="N114" s="407"/>
      <c r="O114" s="407"/>
    </row>
    <row r="115" spans="1:15" ht="31.2">
      <c r="A115" s="159" t="s">
        <v>10</v>
      </c>
      <c r="B115" s="159" t="s">
        <v>442</v>
      </c>
      <c r="C115" s="159" t="s">
        <v>459</v>
      </c>
      <c r="D115" s="159" t="s">
        <v>444</v>
      </c>
      <c r="E115" s="159" t="s">
        <v>451</v>
      </c>
      <c r="F115" s="408" t="s">
        <v>19</v>
      </c>
      <c r="G115" s="409"/>
      <c r="H115" s="409"/>
      <c r="I115" s="409"/>
      <c r="J115" s="409"/>
      <c r="K115" s="409"/>
      <c r="L115" s="409"/>
      <c r="M115" s="409"/>
      <c r="N115" s="409"/>
      <c r="O115" s="410"/>
    </row>
    <row r="116" spans="1:15" ht="15.6">
      <c r="A116" s="155">
        <v>1</v>
      </c>
      <c r="B116" s="155" t="s">
        <v>30</v>
      </c>
      <c r="C116" s="161">
        <v>1</v>
      </c>
      <c r="D116" s="161">
        <v>1</v>
      </c>
      <c r="E116" s="161"/>
      <c r="F116" s="404"/>
      <c r="G116" s="405"/>
      <c r="H116" s="405"/>
      <c r="I116" s="405"/>
      <c r="J116" s="405"/>
      <c r="K116" s="405"/>
      <c r="L116" s="405"/>
      <c r="M116" s="405"/>
      <c r="N116" s="405"/>
      <c r="O116" s="406"/>
    </row>
    <row r="117" spans="1:15" ht="15.6">
      <c r="A117" s="155">
        <v>2</v>
      </c>
      <c r="B117" s="155" t="s">
        <v>460</v>
      </c>
      <c r="C117" s="161">
        <v>3</v>
      </c>
      <c r="D117" s="161">
        <v>3</v>
      </c>
      <c r="E117" s="161"/>
      <c r="F117" s="404"/>
      <c r="G117" s="405"/>
      <c r="H117" s="405"/>
      <c r="I117" s="405"/>
      <c r="J117" s="405"/>
      <c r="K117" s="405"/>
      <c r="L117" s="405"/>
      <c r="M117" s="405"/>
      <c r="N117" s="405"/>
      <c r="O117" s="406"/>
    </row>
    <row r="118" spans="1:15" ht="15.6">
      <c r="A118" s="153"/>
      <c r="B118" s="153" t="s">
        <v>452</v>
      </c>
      <c r="C118" s="154">
        <f>SUM(C116:C117)</f>
        <v>4</v>
      </c>
      <c r="D118" s="154">
        <f>SUM(D116:D117)</f>
        <v>4</v>
      </c>
      <c r="E118" s="154"/>
      <c r="F118" s="404"/>
      <c r="G118" s="405"/>
      <c r="H118" s="405"/>
      <c r="I118" s="405"/>
      <c r="J118" s="405"/>
      <c r="K118" s="405"/>
      <c r="L118" s="405"/>
      <c r="M118" s="405"/>
      <c r="N118" s="405"/>
      <c r="O118" s="406"/>
    </row>
    <row r="119" spans="1:15">
      <c r="A119" s="392" t="s">
        <v>471</v>
      </c>
      <c r="B119" s="392"/>
      <c r="C119" s="392"/>
      <c r="D119" s="392"/>
      <c r="E119" s="392"/>
      <c r="F119" s="392"/>
      <c r="G119" s="392"/>
      <c r="H119" s="392"/>
      <c r="I119" s="392"/>
      <c r="J119" s="392"/>
      <c r="K119" s="392"/>
      <c r="L119" s="392"/>
      <c r="M119" s="392"/>
      <c r="N119" s="392"/>
      <c r="O119" s="392"/>
    </row>
    <row r="120" spans="1:15" ht="18">
      <c r="A120" s="390" t="s">
        <v>94</v>
      </c>
      <c r="B120" s="390"/>
      <c r="C120" s="1"/>
      <c r="D120" s="1"/>
      <c r="E120" s="2"/>
      <c r="F120" s="1"/>
      <c r="G120" s="1"/>
      <c r="H120" s="391" t="s">
        <v>350</v>
      </c>
      <c r="I120" s="391"/>
      <c r="J120" s="391"/>
      <c r="K120" s="391"/>
      <c r="L120" s="391"/>
      <c r="M120" s="391"/>
      <c r="N120" s="6"/>
      <c r="O120" s="6"/>
    </row>
    <row r="121" spans="1:15" ht="15.6">
      <c r="A121" s="388" t="s">
        <v>463</v>
      </c>
      <c r="B121" s="388"/>
      <c r="C121" s="1"/>
      <c r="D121" s="389" t="s">
        <v>95</v>
      </c>
      <c r="E121" s="389"/>
      <c r="F121" s="1"/>
      <c r="G121" s="1"/>
      <c r="H121" s="389" t="s">
        <v>96</v>
      </c>
      <c r="I121" s="389"/>
      <c r="J121" s="389"/>
      <c r="K121" s="389"/>
      <c r="L121" s="389"/>
      <c r="M121" s="389"/>
      <c r="N121" s="6"/>
      <c r="O121" s="6"/>
    </row>
    <row r="122" spans="1:15" ht="15.6">
      <c r="A122" s="388" t="s">
        <v>97</v>
      </c>
      <c r="B122" s="388"/>
      <c r="C122" s="1"/>
      <c r="D122" s="2"/>
      <c r="E122" s="1"/>
      <c r="F122" s="1"/>
      <c r="G122" s="1"/>
      <c r="H122" s="3"/>
      <c r="I122" s="2"/>
      <c r="J122" s="2"/>
      <c r="K122" s="2"/>
      <c r="L122" s="2"/>
      <c r="M122" s="4"/>
      <c r="N122" s="6"/>
      <c r="O122" s="6"/>
    </row>
    <row r="123" spans="1:15" ht="15.6">
      <c r="A123" s="2"/>
      <c r="B123" s="1"/>
      <c r="C123" s="1"/>
      <c r="D123" s="389" t="s">
        <v>141</v>
      </c>
      <c r="E123" s="389"/>
      <c r="F123" s="1"/>
      <c r="G123" s="1"/>
      <c r="H123" s="389" t="s">
        <v>194</v>
      </c>
      <c r="I123" s="389"/>
      <c r="J123" s="389"/>
      <c r="K123" s="389"/>
      <c r="L123" s="389"/>
      <c r="M123" s="389"/>
      <c r="N123" s="6"/>
      <c r="O123" s="6"/>
    </row>
  </sheetData>
  <mergeCells count="78">
    <mergeCell ref="M11:O11"/>
    <mergeCell ref="A1:C1"/>
    <mergeCell ref="A2:C2"/>
    <mergeCell ref="A3:M3"/>
    <mergeCell ref="A4:M4"/>
    <mergeCell ref="A10:C10"/>
    <mergeCell ref="A11:A12"/>
    <mergeCell ref="B11:B12"/>
    <mergeCell ref="C11:C12"/>
    <mergeCell ref="D11:D12"/>
    <mergeCell ref="E11:E12"/>
    <mergeCell ref="F11:F12"/>
    <mergeCell ref="G11:G12"/>
    <mergeCell ref="I11:I12"/>
    <mergeCell ref="J11:J12"/>
    <mergeCell ref="K11:L11"/>
    <mergeCell ref="A68:B68"/>
    <mergeCell ref="C13:O13"/>
    <mergeCell ref="C18:O18"/>
    <mergeCell ref="C25:O25"/>
    <mergeCell ref="C46:O46"/>
    <mergeCell ref="A64:D64"/>
    <mergeCell ref="A65:O65"/>
    <mergeCell ref="A66:B66"/>
    <mergeCell ref="H66:M66"/>
    <mergeCell ref="A67:B67"/>
    <mergeCell ref="D67:E67"/>
    <mergeCell ref="H67:M67"/>
    <mergeCell ref="F90:O90"/>
    <mergeCell ref="D69:E69"/>
    <mergeCell ref="H69:M69"/>
    <mergeCell ref="A77:C77"/>
    <mergeCell ref="A78:C78"/>
    <mergeCell ref="A80:O80"/>
    <mergeCell ref="H81:H82"/>
    <mergeCell ref="N81:N82"/>
    <mergeCell ref="O81:O82"/>
    <mergeCell ref="K82:L82"/>
    <mergeCell ref="K83:L83"/>
    <mergeCell ref="H84:O84"/>
    <mergeCell ref="A85:O85"/>
    <mergeCell ref="F88:O88"/>
    <mergeCell ref="F89:O89"/>
    <mergeCell ref="F104:O104"/>
    <mergeCell ref="F91:O91"/>
    <mergeCell ref="F92:O92"/>
    <mergeCell ref="F93:O93"/>
    <mergeCell ref="F94:O94"/>
    <mergeCell ref="F95:O95"/>
    <mergeCell ref="F96:O96"/>
    <mergeCell ref="F97:O97"/>
    <mergeCell ref="F98:O98"/>
    <mergeCell ref="F99:O99"/>
    <mergeCell ref="F102:O102"/>
    <mergeCell ref="F103:O103"/>
    <mergeCell ref="F116:O116"/>
    <mergeCell ref="F105:O105"/>
    <mergeCell ref="A106:O106"/>
    <mergeCell ref="F107:O107"/>
    <mergeCell ref="F108:O108"/>
    <mergeCell ref="F109:O109"/>
    <mergeCell ref="F110:O110"/>
    <mergeCell ref="F111:O111"/>
    <mergeCell ref="F112:O112"/>
    <mergeCell ref="F113:O113"/>
    <mergeCell ref="A114:O114"/>
    <mergeCell ref="F115:O115"/>
    <mergeCell ref="A122:B122"/>
    <mergeCell ref="D123:E123"/>
    <mergeCell ref="H123:M123"/>
    <mergeCell ref="F117:O117"/>
    <mergeCell ref="F118:O118"/>
    <mergeCell ref="A119:O119"/>
    <mergeCell ref="A120:B120"/>
    <mergeCell ref="H120:M120"/>
    <mergeCell ref="A121:B121"/>
    <mergeCell ref="D121:E121"/>
    <mergeCell ref="H121:M121"/>
  </mergeCells>
  <pageMargins left="0" right="0" top="0.25" bottom="0.2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opLeftCell="A4" zoomScale="85" zoomScaleNormal="85" zoomScaleSheetLayoutView="55" workbookViewId="0">
      <selection activeCell="H49" sqref="H49"/>
    </sheetView>
  </sheetViews>
  <sheetFormatPr defaultColWidth="9.109375" defaultRowHeight="13.8"/>
  <cols>
    <col min="1" max="1" width="5.6640625" style="5" customWidth="1"/>
    <col min="2" max="2" width="20.5546875" style="5" customWidth="1"/>
    <col min="3" max="3" width="13" style="5" customWidth="1"/>
    <col min="4" max="4" width="13.44140625" style="5" customWidth="1"/>
    <col min="5" max="5" width="15.77734375" style="5" customWidth="1"/>
    <col min="6" max="6" width="58.21875" style="5" customWidth="1"/>
    <col min="7" max="7" width="7.6640625" style="5" customWidth="1"/>
    <col min="8" max="8" width="18.109375" style="5" customWidth="1"/>
    <col min="9" max="9" width="8.5546875" style="5" customWidth="1"/>
    <col min="10" max="10" width="12.109375" style="5" customWidth="1"/>
    <col min="11" max="11" width="5.88671875" style="5" customWidth="1"/>
    <col min="12" max="12" width="8.88671875" style="5" customWidth="1"/>
    <col min="13" max="13" width="7.88671875" style="7" customWidth="1"/>
    <col min="14" max="14" width="9.21875" style="5" customWidth="1"/>
    <col min="15" max="16384" width="9.109375" style="5"/>
  </cols>
  <sheetData>
    <row r="1" spans="1:14" ht="15.6">
      <c r="A1" s="444" t="s">
        <v>195</v>
      </c>
      <c r="B1" s="445"/>
      <c r="C1" s="445"/>
      <c r="D1" s="10"/>
      <c r="E1" s="10"/>
      <c r="F1" s="10"/>
      <c r="G1" s="11"/>
      <c r="H1" s="11"/>
      <c r="I1" s="11"/>
      <c r="J1" s="12"/>
      <c r="K1" s="11"/>
      <c r="L1" s="13"/>
      <c r="M1" s="14"/>
      <c r="N1" s="9"/>
    </row>
    <row r="2" spans="1:14" ht="17.399999999999999">
      <c r="A2" s="451" t="s">
        <v>351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</row>
    <row r="3" spans="1:14" ht="18" customHeight="1">
      <c r="A3" s="452" t="s">
        <v>503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</row>
    <row r="4" spans="1:14" ht="13.8" customHeight="1">
      <c r="A4" s="446" t="s">
        <v>10</v>
      </c>
      <c r="B4" s="449" t="s">
        <v>11</v>
      </c>
      <c r="C4" s="450" t="s">
        <v>279</v>
      </c>
      <c r="D4" s="449" t="s">
        <v>13</v>
      </c>
      <c r="E4" s="432" t="s">
        <v>405</v>
      </c>
      <c r="F4" s="459" t="s">
        <v>98</v>
      </c>
      <c r="G4" s="460"/>
      <c r="H4" s="460"/>
      <c r="I4" s="460"/>
      <c r="J4" s="460"/>
      <c r="K4" s="461"/>
      <c r="L4" s="439" t="s">
        <v>99</v>
      </c>
      <c r="M4" s="456" t="s">
        <v>154</v>
      </c>
      <c r="N4" s="453" t="s">
        <v>19</v>
      </c>
    </row>
    <row r="5" spans="1:14" ht="39.6">
      <c r="A5" s="447"/>
      <c r="B5" s="449"/>
      <c r="C5" s="450"/>
      <c r="D5" s="449"/>
      <c r="E5" s="462"/>
      <c r="F5" s="440" t="s">
        <v>100</v>
      </c>
      <c r="G5" s="15" t="s">
        <v>101</v>
      </c>
      <c r="H5" s="16" t="s">
        <v>102</v>
      </c>
      <c r="I5" s="15" t="s">
        <v>103</v>
      </c>
      <c r="J5" s="15" t="s">
        <v>104</v>
      </c>
      <c r="K5" s="15" t="s">
        <v>105</v>
      </c>
      <c r="L5" s="439"/>
      <c r="M5" s="457"/>
      <c r="N5" s="454"/>
    </row>
    <row r="6" spans="1:14" ht="8.4" customHeight="1">
      <c r="A6" s="448"/>
      <c r="B6" s="449"/>
      <c r="C6" s="450"/>
      <c r="D6" s="449"/>
      <c r="E6" s="433"/>
      <c r="F6" s="441"/>
      <c r="G6" s="370">
        <v>1</v>
      </c>
      <c r="H6" s="18"/>
      <c r="I6" s="370">
        <v>2</v>
      </c>
      <c r="J6" s="17"/>
      <c r="K6" s="370">
        <v>3</v>
      </c>
      <c r="L6" s="439"/>
      <c r="M6" s="458"/>
      <c r="N6" s="455"/>
    </row>
    <row r="7" spans="1:14" ht="18" customHeight="1">
      <c r="A7" s="26" t="s">
        <v>106</v>
      </c>
      <c r="B7" s="27" t="s">
        <v>107</v>
      </c>
      <c r="C7" s="28"/>
      <c r="D7" s="28"/>
      <c r="E7" s="28"/>
      <c r="F7" s="29"/>
      <c r="G7" s="28"/>
      <c r="H7" s="29"/>
      <c r="I7" s="28"/>
      <c r="J7" s="28"/>
      <c r="K7" s="28"/>
      <c r="L7" s="28"/>
      <c r="M7" s="30"/>
      <c r="N7" s="31"/>
    </row>
    <row r="8" spans="1:14" s="53" customFormat="1" ht="19.05" customHeight="1">
      <c r="A8" s="318">
        <v>1</v>
      </c>
      <c r="B8" s="319" t="s">
        <v>198</v>
      </c>
      <c r="C8" s="320">
        <v>25549</v>
      </c>
      <c r="D8" s="321" t="s">
        <v>35</v>
      </c>
      <c r="E8" s="322" t="s">
        <v>407</v>
      </c>
      <c r="F8" s="323" t="s">
        <v>377</v>
      </c>
      <c r="G8" s="324">
        <v>4</v>
      </c>
      <c r="H8" s="324"/>
      <c r="I8" s="324"/>
      <c r="J8" s="324"/>
      <c r="K8" s="324"/>
      <c r="L8" s="325">
        <f t="shared" ref="L8:L47" si="0">G8+I8+K8</f>
        <v>4</v>
      </c>
      <c r="M8" s="324">
        <f>L8-4</f>
        <v>0</v>
      </c>
      <c r="N8" s="326"/>
    </row>
    <row r="9" spans="1:14" s="53" customFormat="1" ht="19.05" customHeight="1">
      <c r="A9" s="318">
        <v>2</v>
      </c>
      <c r="B9" s="327" t="s">
        <v>199</v>
      </c>
      <c r="C9" s="328" t="s">
        <v>200</v>
      </c>
      <c r="D9" s="321" t="s">
        <v>247</v>
      </c>
      <c r="E9" s="321" t="s">
        <v>411</v>
      </c>
      <c r="F9" s="329" t="s">
        <v>353</v>
      </c>
      <c r="G9" s="321">
        <v>15</v>
      </c>
      <c r="H9" s="324" t="s">
        <v>217</v>
      </c>
      <c r="I9" s="324">
        <v>3</v>
      </c>
      <c r="J9" s="330" t="s">
        <v>330</v>
      </c>
      <c r="K9" s="330">
        <v>1</v>
      </c>
      <c r="L9" s="325">
        <f t="shared" si="0"/>
        <v>19</v>
      </c>
      <c r="M9" s="324">
        <f>L9-19</f>
        <v>0</v>
      </c>
      <c r="N9" s="326"/>
    </row>
    <row r="10" spans="1:14" s="53" customFormat="1" ht="19.05" customHeight="1">
      <c r="A10" s="318">
        <v>3</v>
      </c>
      <c r="B10" s="331" t="s">
        <v>201</v>
      </c>
      <c r="C10" s="328" t="s">
        <v>202</v>
      </c>
      <c r="D10" s="332" t="s">
        <v>64</v>
      </c>
      <c r="E10" s="332" t="s">
        <v>412</v>
      </c>
      <c r="F10" s="329" t="s">
        <v>398</v>
      </c>
      <c r="G10" s="332">
        <v>15</v>
      </c>
      <c r="H10" s="324" t="s">
        <v>270</v>
      </c>
      <c r="I10" s="333">
        <v>4</v>
      </c>
      <c r="J10" s="330" t="s">
        <v>336</v>
      </c>
      <c r="K10" s="330">
        <v>1</v>
      </c>
      <c r="L10" s="325">
        <f t="shared" si="0"/>
        <v>20</v>
      </c>
      <c r="M10" s="324">
        <f t="shared" ref="M10:M48" si="1">L10-19</f>
        <v>1</v>
      </c>
      <c r="N10" s="326"/>
    </row>
    <row r="11" spans="1:14" s="53" customFormat="1" ht="19.05" customHeight="1">
      <c r="A11" s="318">
        <v>4</v>
      </c>
      <c r="B11" s="331" t="s">
        <v>203</v>
      </c>
      <c r="C11" s="328" t="s">
        <v>204</v>
      </c>
      <c r="D11" s="321" t="s">
        <v>64</v>
      </c>
      <c r="E11" s="321" t="s">
        <v>413</v>
      </c>
      <c r="F11" s="323" t="s">
        <v>342</v>
      </c>
      <c r="G11" s="321">
        <v>14</v>
      </c>
      <c r="H11" s="324" t="s">
        <v>271</v>
      </c>
      <c r="I11" s="333">
        <v>4</v>
      </c>
      <c r="J11" s="330" t="s">
        <v>329</v>
      </c>
      <c r="K11" s="330">
        <v>1</v>
      </c>
      <c r="L11" s="325">
        <f t="shared" si="0"/>
        <v>19</v>
      </c>
      <c r="M11" s="324">
        <f t="shared" si="1"/>
        <v>0</v>
      </c>
      <c r="N11" s="326"/>
    </row>
    <row r="12" spans="1:14" s="53" customFormat="1" ht="34.950000000000003" customHeight="1">
      <c r="A12" s="318">
        <v>5</v>
      </c>
      <c r="B12" s="327" t="s">
        <v>205</v>
      </c>
      <c r="C12" s="328" t="s">
        <v>206</v>
      </c>
      <c r="D12" s="321" t="s">
        <v>64</v>
      </c>
      <c r="E12" s="334" t="s">
        <v>58</v>
      </c>
      <c r="F12" s="329" t="s">
        <v>490</v>
      </c>
      <c r="G12" s="321">
        <v>18</v>
      </c>
      <c r="H12" s="324"/>
      <c r="I12" s="333"/>
      <c r="J12" s="330" t="s">
        <v>332</v>
      </c>
      <c r="K12" s="330">
        <v>1</v>
      </c>
      <c r="L12" s="325">
        <f t="shared" si="0"/>
        <v>19</v>
      </c>
      <c r="M12" s="324">
        <f t="shared" si="1"/>
        <v>0</v>
      </c>
      <c r="N12" s="326"/>
    </row>
    <row r="13" spans="1:14" s="53" customFormat="1" ht="18" customHeight="1">
      <c r="A13" s="318">
        <v>6</v>
      </c>
      <c r="B13" s="331" t="s">
        <v>207</v>
      </c>
      <c r="C13" s="328" t="s">
        <v>208</v>
      </c>
      <c r="D13" s="321" t="s">
        <v>64</v>
      </c>
      <c r="E13" s="334" t="s">
        <v>58</v>
      </c>
      <c r="F13" s="329" t="s">
        <v>335</v>
      </c>
      <c r="G13" s="321">
        <v>18</v>
      </c>
      <c r="H13" s="326"/>
      <c r="I13" s="333"/>
      <c r="J13" s="330" t="s">
        <v>334</v>
      </c>
      <c r="K13" s="330">
        <v>1</v>
      </c>
      <c r="L13" s="325">
        <f t="shared" si="0"/>
        <v>19</v>
      </c>
      <c r="M13" s="324">
        <f t="shared" si="1"/>
        <v>0</v>
      </c>
      <c r="N13" s="326"/>
    </row>
    <row r="14" spans="1:14" s="53" customFormat="1" ht="32.4" customHeight="1">
      <c r="A14" s="318">
        <v>7</v>
      </c>
      <c r="B14" s="331" t="s">
        <v>209</v>
      </c>
      <c r="C14" s="328" t="s">
        <v>210</v>
      </c>
      <c r="D14" s="321" t="s">
        <v>64</v>
      </c>
      <c r="E14" s="321" t="s">
        <v>414</v>
      </c>
      <c r="F14" s="329" t="s">
        <v>383</v>
      </c>
      <c r="G14" s="321">
        <v>15</v>
      </c>
      <c r="H14" s="324" t="s">
        <v>240</v>
      </c>
      <c r="I14" s="333">
        <v>4</v>
      </c>
      <c r="J14" s="330" t="s">
        <v>355</v>
      </c>
      <c r="K14" s="330">
        <v>1</v>
      </c>
      <c r="L14" s="325">
        <f t="shared" si="0"/>
        <v>20</v>
      </c>
      <c r="M14" s="324">
        <f t="shared" si="1"/>
        <v>1</v>
      </c>
      <c r="N14" s="326"/>
    </row>
    <row r="15" spans="1:14" s="53" customFormat="1" ht="30" customHeight="1">
      <c r="A15" s="318">
        <v>8</v>
      </c>
      <c r="B15" s="331" t="s">
        <v>211</v>
      </c>
      <c r="C15" s="328" t="s">
        <v>212</v>
      </c>
      <c r="D15" s="321" t="s">
        <v>64</v>
      </c>
      <c r="E15" s="321" t="s">
        <v>412</v>
      </c>
      <c r="F15" s="329" t="s">
        <v>491</v>
      </c>
      <c r="G15" s="321">
        <v>6</v>
      </c>
      <c r="H15" s="324" t="s">
        <v>216</v>
      </c>
      <c r="I15" s="333">
        <v>13</v>
      </c>
      <c r="J15" s="330" t="s">
        <v>338</v>
      </c>
      <c r="K15" s="330">
        <v>1</v>
      </c>
      <c r="L15" s="325">
        <f t="shared" si="0"/>
        <v>20</v>
      </c>
      <c r="M15" s="324">
        <f t="shared" si="1"/>
        <v>1</v>
      </c>
      <c r="N15" s="326"/>
    </row>
    <row r="16" spans="1:14" s="9" customFormat="1" ht="50.4" customHeight="1">
      <c r="A16" s="318">
        <v>9</v>
      </c>
      <c r="B16" s="327" t="s">
        <v>213</v>
      </c>
      <c r="C16" s="328" t="s">
        <v>214</v>
      </c>
      <c r="D16" s="321" t="s">
        <v>64</v>
      </c>
      <c r="E16" s="321" t="s">
        <v>108</v>
      </c>
      <c r="F16" s="323" t="s">
        <v>357</v>
      </c>
      <c r="G16" s="321">
        <v>15</v>
      </c>
      <c r="H16" s="324" t="s">
        <v>273</v>
      </c>
      <c r="I16" s="333">
        <v>4</v>
      </c>
      <c r="J16" s="324"/>
      <c r="K16" s="333"/>
      <c r="L16" s="325">
        <f t="shared" si="0"/>
        <v>19</v>
      </c>
      <c r="M16" s="324">
        <f t="shared" si="1"/>
        <v>0</v>
      </c>
      <c r="N16" s="326"/>
    </row>
    <row r="17" spans="1:14" s="53" customFormat="1" ht="42" customHeight="1">
      <c r="A17" s="318">
        <v>10</v>
      </c>
      <c r="B17" s="335" t="s">
        <v>181</v>
      </c>
      <c r="C17" s="336" t="s">
        <v>185</v>
      </c>
      <c r="D17" s="318" t="s">
        <v>64</v>
      </c>
      <c r="E17" s="337" t="s">
        <v>123</v>
      </c>
      <c r="F17" s="335" t="s">
        <v>378</v>
      </c>
      <c r="G17" s="330">
        <v>15</v>
      </c>
      <c r="H17" s="338" t="s">
        <v>274</v>
      </c>
      <c r="I17" s="338">
        <v>4</v>
      </c>
      <c r="J17" s="330"/>
      <c r="K17" s="338"/>
      <c r="L17" s="325">
        <f t="shared" si="0"/>
        <v>19</v>
      </c>
      <c r="M17" s="324">
        <f t="shared" si="1"/>
        <v>0</v>
      </c>
      <c r="N17" s="339" t="s">
        <v>215</v>
      </c>
    </row>
    <row r="18" spans="1:14" s="53" customFormat="1" ht="30" customHeight="1">
      <c r="A18" s="318">
        <v>11</v>
      </c>
      <c r="B18" s="335" t="s">
        <v>28</v>
      </c>
      <c r="C18" s="340" t="s">
        <v>29</v>
      </c>
      <c r="D18" s="318" t="s">
        <v>35</v>
      </c>
      <c r="E18" s="322" t="s">
        <v>408</v>
      </c>
      <c r="F18" s="335" t="s">
        <v>253</v>
      </c>
      <c r="G18" s="330">
        <v>4</v>
      </c>
      <c r="H18" s="338"/>
      <c r="I18" s="338"/>
      <c r="J18" s="330"/>
      <c r="K18" s="338"/>
      <c r="L18" s="325">
        <f t="shared" si="0"/>
        <v>4</v>
      </c>
      <c r="M18" s="324">
        <f>L18-4</f>
        <v>0</v>
      </c>
      <c r="N18" s="326"/>
    </row>
    <row r="19" spans="1:14" s="53" customFormat="1" ht="19.95" customHeight="1">
      <c r="A19" s="318">
        <v>12</v>
      </c>
      <c r="B19" s="335" t="s">
        <v>56</v>
      </c>
      <c r="C19" s="340" t="s">
        <v>57</v>
      </c>
      <c r="D19" s="318" t="s">
        <v>248</v>
      </c>
      <c r="E19" s="334" t="s">
        <v>58</v>
      </c>
      <c r="F19" s="335" t="s">
        <v>254</v>
      </c>
      <c r="G19" s="330">
        <v>18</v>
      </c>
      <c r="H19" s="324" t="s">
        <v>251</v>
      </c>
      <c r="I19" s="330">
        <v>1</v>
      </c>
      <c r="J19" s="330" t="s">
        <v>333</v>
      </c>
      <c r="K19" s="330">
        <v>1</v>
      </c>
      <c r="L19" s="325">
        <f t="shared" si="0"/>
        <v>20</v>
      </c>
      <c r="M19" s="324">
        <f t="shared" si="1"/>
        <v>1</v>
      </c>
      <c r="N19" s="326"/>
    </row>
    <row r="20" spans="1:14" s="53" customFormat="1" ht="19.95" customHeight="1">
      <c r="A20" s="318">
        <v>13</v>
      </c>
      <c r="B20" s="335" t="s">
        <v>60</v>
      </c>
      <c r="C20" s="336" t="s">
        <v>61</v>
      </c>
      <c r="D20" s="318" t="s">
        <v>64</v>
      </c>
      <c r="E20" s="334" t="s">
        <v>415</v>
      </c>
      <c r="F20" s="335" t="s">
        <v>360</v>
      </c>
      <c r="G20" s="318">
        <v>14</v>
      </c>
      <c r="H20" s="338" t="s">
        <v>275</v>
      </c>
      <c r="I20" s="318">
        <v>4</v>
      </c>
      <c r="J20" s="330" t="s">
        <v>355</v>
      </c>
      <c r="K20" s="330">
        <v>1</v>
      </c>
      <c r="L20" s="325">
        <f t="shared" si="0"/>
        <v>19</v>
      </c>
      <c r="M20" s="324">
        <f t="shared" si="1"/>
        <v>0</v>
      </c>
      <c r="N20" s="326"/>
    </row>
    <row r="21" spans="1:14" s="53" customFormat="1" ht="43.2" customHeight="1">
      <c r="A21" s="318">
        <v>14</v>
      </c>
      <c r="B21" s="335" t="s">
        <v>62</v>
      </c>
      <c r="C21" s="336" t="s">
        <v>63</v>
      </c>
      <c r="D21" s="318" t="s">
        <v>64</v>
      </c>
      <c r="E21" s="334" t="s">
        <v>58</v>
      </c>
      <c r="F21" s="335" t="s">
        <v>382</v>
      </c>
      <c r="G21" s="318">
        <v>19</v>
      </c>
      <c r="H21" s="330"/>
      <c r="I21" s="318"/>
      <c r="J21" s="330"/>
      <c r="K21" s="318"/>
      <c r="L21" s="325">
        <f t="shared" si="0"/>
        <v>19</v>
      </c>
      <c r="M21" s="324">
        <f t="shared" si="1"/>
        <v>0</v>
      </c>
      <c r="N21" s="326"/>
    </row>
    <row r="22" spans="1:14" s="53" customFormat="1" ht="39.6" customHeight="1">
      <c r="A22" s="318">
        <v>15</v>
      </c>
      <c r="B22" s="341" t="s">
        <v>67</v>
      </c>
      <c r="C22" s="340" t="s">
        <v>68</v>
      </c>
      <c r="D22" s="318" t="s">
        <v>64</v>
      </c>
      <c r="E22" s="334" t="s">
        <v>416</v>
      </c>
      <c r="F22" s="335" t="s">
        <v>328</v>
      </c>
      <c r="G22" s="330">
        <v>12</v>
      </c>
      <c r="H22" s="330" t="s">
        <v>475</v>
      </c>
      <c r="I22" s="330">
        <v>6</v>
      </c>
      <c r="J22" s="330" t="s">
        <v>336</v>
      </c>
      <c r="K22" s="330">
        <v>1</v>
      </c>
      <c r="L22" s="325">
        <f t="shared" si="0"/>
        <v>19</v>
      </c>
      <c r="M22" s="324">
        <f t="shared" si="1"/>
        <v>0</v>
      </c>
      <c r="N22" s="326"/>
    </row>
    <row r="23" spans="1:14" s="53" customFormat="1" ht="31.8" customHeight="1">
      <c r="A23" s="318">
        <v>16</v>
      </c>
      <c r="B23" s="335" t="s">
        <v>69</v>
      </c>
      <c r="C23" s="336" t="s">
        <v>70</v>
      </c>
      <c r="D23" s="318" t="s">
        <v>64</v>
      </c>
      <c r="E23" s="334" t="s">
        <v>417</v>
      </c>
      <c r="F23" s="335" t="s">
        <v>386</v>
      </c>
      <c r="G23" s="330">
        <v>15</v>
      </c>
      <c r="H23" s="338" t="s">
        <v>272</v>
      </c>
      <c r="I23" s="330">
        <v>4</v>
      </c>
      <c r="J23" s="330" t="s">
        <v>338</v>
      </c>
      <c r="K23" s="330">
        <v>1</v>
      </c>
      <c r="L23" s="325">
        <f t="shared" si="0"/>
        <v>20</v>
      </c>
      <c r="M23" s="324">
        <f t="shared" si="1"/>
        <v>1</v>
      </c>
      <c r="N23" s="326"/>
    </row>
    <row r="24" spans="1:14" s="53" customFormat="1" ht="34.799999999999997" customHeight="1">
      <c r="A24" s="318">
        <v>17</v>
      </c>
      <c r="B24" s="335" t="s">
        <v>71</v>
      </c>
      <c r="C24" s="336" t="s">
        <v>72</v>
      </c>
      <c r="D24" s="318" t="s">
        <v>64</v>
      </c>
      <c r="E24" s="334" t="s">
        <v>418</v>
      </c>
      <c r="F24" s="335" t="s">
        <v>399</v>
      </c>
      <c r="G24" s="330">
        <v>14.5</v>
      </c>
      <c r="H24" s="338" t="s">
        <v>276</v>
      </c>
      <c r="I24" s="330">
        <v>4</v>
      </c>
      <c r="J24" s="330" t="s">
        <v>474</v>
      </c>
      <c r="K24" s="330">
        <v>1</v>
      </c>
      <c r="L24" s="325">
        <f t="shared" si="0"/>
        <v>19.5</v>
      </c>
      <c r="M24" s="324">
        <f t="shared" si="1"/>
        <v>0.5</v>
      </c>
      <c r="N24" s="326"/>
    </row>
    <row r="25" spans="1:14" s="147" customFormat="1" ht="42" customHeight="1">
      <c r="A25" s="318">
        <v>18</v>
      </c>
      <c r="B25" s="335" t="s">
        <v>73</v>
      </c>
      <c r="C25" s="340" t="s">
        <v>74</v>
      </c>
      <c r="D25" s="318" t="s">
        <v>64</v>
      </c>
      <c r="E25" s="334" t="s">
        <v>75</v>
      </c>
      <c r="F25" s="335" t="s">
        <v>387</v>
      </c>
      <c r="G25" s="330">
        <v>16</v>
      </c>
      <c r="H25" s="330" t="s">
        <v>159</v>
      </c>
      <c r="I25" s="330">
        <v>3</v>
      </c>
      <c r="J25" s="330"/>
      <c r="K25" s="330"/>
      <c r="L25" s="325">
        <f t="shared" si="0"/>
        <v>19</v>
      </c>
      <c r="M25" s="324">
        <f t="shared" si="1"/>
        <v>0</v>
      </c>
      <c r="N25" s="326"/>
    </row>
    <row r="26" spans="1:14" s="53" customFormat="1" ht="28.2" customHeight="1">
      <c r="A26" s="318">
        <v>19</v>
      </c>
      <c r="B26" s="335" t="s">
        <v>178</v>
      </c>
      <c r="C26" s="336" t="s">
        <v>179</v>
      </c>
      <c r="D26" s="318" t="s">
        <v>64</v>
      </c>
      <c r="E26" s="334" t="s">
        <v>417</v>
      </c>
      <c r="F26" s="335" t="s">
        <v>337</v>
      </c>
      <c r="G26" s="330">
        <v>14</v>
      </c>
      <c r="H26" s="338" t="s">
        <v>277</v>
      </c>
      <c r="I26" s="330">
        <v>4</v>
      </c>
      <c r="J26" s="330" t="s">
        <v>329</v>
      </c>
      <c r="K26" s="330">
        <v>1</v>
      </c>
      <c r="L26" s="325">
        <f t="shared" si="0"/>
        <v>19</v>
      </c>
      <c r="M26" s="324">
        <f t="shared" si="1"/>
        <v>0</v>
      </c>
      <c r="N26" s="326"/>
    </row>
    <row r="27" spans="1:14" s="53" customFormat="1" ht="45" customHeight="1">
      <c r="A27" s="318">
        <v>20</v>
      </c>
      <c r="B27" s="335" t="s">
        <v>76</v>
      </c>
      <c r="C27" s="336" t="s">
        <v>77</v>
      </c>
      <c r="D27" s="318" t="s">
        <v>64</v>
      </c>
      <c r="E27" s="334" t="s">
        <v>78</v>
      </c>
      <c r="F27" s="335" t="s">
        <v>361</v>
      </c>
      <c r="G27" s="330">
        <v>16</v>
      </c>
      <c r="H27" s="330"/>
      <c r="I27" s="330"/>
      <c r="J27" s="330"/>
      <c r="K27" s="330"/>
      <c r="L27" s="325">
        <f t="shared" si="0"/>
        <v>16</v>
      </c>
      <c r="M27" s="324">
        <f>L27-16</f>
        <v>0</v>
      </c>
      <c r="N27" s="321" t="s">
        <v>358</v>
      </c>
    </row>
    <row r="28" spans="1:14" s="53" customFormat="1" ht="19.95" customHeight="1">
      <c r="A28" s="318">
        <v>21</v>
      </c>
      <c r="B28" s="335" t="s">
        <v>192</v>
      </c>
      <c r="C28" s="336" t="s">
        <v>193</v>
      </c>
      <c r="D28" s="318" t="s">
        <v>64</v>
      </c>
      <c r="E28" s="334" t="s">
        <v>419</v>
      </c>
      <c r="F28" s="335" t="s">
        <v>352</v>
      </c>
      <c r="G28" s="330">
        <v>18</v>
      </c>
      <c r="H28" s="342"/>
      <c r="I28" s="342"/>
      <c r="J28" s="330" t="s">
        <v>331</v>
      </c>
      <c r="K28" s="330">
        <v>1</v>
      </c>
      <c r="L28" s="325">
        <f t="shared" si="0"/>
        <v>19</v>
      </c>
      <c r="M28" s="324">
        <f t="shared" si="1"/>
        <v>0</v>
      </c>
      <c r="N28" s="339" t="s">
        <v>215</v>
      </c>
    </row>
    <row r="29" spans="1:14" s="53" customFormat="1" ht="57.6" customHeight="1">
      <c r="A29" s="318">
        <v>22</v>
      </c>
      <c r="B29" s="335" t="s">
        <v>316</v>
      </c>
      <c r="C29" s="336" t="s">
        <v>354</v>
      </c>
      <c r="D29" s="318" t="s">
        <v>64</v>
      </c>
      <c r="E29" s="334" t="s">
        <v>395</v>
      </c>
      <c r="F29" s="335" t="s">
        <v>385</v>
      </c>
      <c r="G29" s="330">
        <v>19.5</v>
      </c>
      <c r="H29" s="342"/>
      <c r="I29" s="342"/>
      <c r="J29" s="342"/>
      <c r="K29" s="342"/>
      <c r="L29" s="325">
        <f t="shared" si="0"/>
        <v>19.5</v>
      </c>
      <c r="M29" s="324">
        <f t="shared" si="1"/>
        <v>0.5</v>
      </c>
      <c r="N29" s="339" t="s">
        <v>215</v>
      </c>
    </row>
    <row r="30" spans="1:14" ht="30" customHeight="1">
      <c r="A30" s="325" t="s">
        <v>37</v>
      </c>
      <c r="B30" s="343" t="s">
        <v>110</v>
      </c>
      <c r="C30" s="343"/>
      <c r="D30" s="343"/>
      <c r="E30" s="344"/>
      <c r="F30" s="345"/>
      <c r="G30" s="343"/>
      <c r="H30" s="346"/>
      <c r="I30" s="343"/>
      <c r="J30" s="343"/>
      <c r="K30" s="343"/>
      <c r="L30" s="325"/>
      <c r="M30" s="324"/>
      <c r="N30" s="326"/>
    </row>
    <row r="31" spans="1:14" s="53" customFormat="1" ht="19.05" customHeight="1">
      <c r="A31" s="318">
        <v>1</v>
      </c>
      <c r="B31" s="347" t="s">
        <v>194</v>
      </c>
      <c r="C31" s="320" t="s">
        <v>218</v>
      </c>
      <c r="D31" s="321" t="s">
        <v>30</v>
      </c>
      <c r="E31" s="322" t="s">
        <v>406</v>
      </c>
      <c r="F31" s="323" t="s">
        <v>246</v>
      </c>
      <c r="G31" s="324">
        <v>2</v>
      </c>
      <c r="H31" s="324"/>
      <c r="I31" s="324"/>
      <c r="J31" s="348"/>
      <c r="K31" s="324"/>
      <c r="L31" s="325">
        <f t="shared" si="0"/>
        <v>2</v>
      </c>
      <c r="M31" s="324">
        <f>L31-2</f>
        <v>0</v>
      </c>
      <c r="N31" s="326"/>
    </row>
    <row r="32" spans="1:14" s="53" customFormat="1" ht="19.05" customHeight="1">
      <c r="A32" s="318">
        <v>2</v>
      </c>
      <c r="B32" s="331" t="s">
        <v>219</v>
      </c>
      <c r="C32" s="320" t="s">
        <v>220</v>
      </c>
      <c r="D32" s="321" t="s">
        <v>249</v>
      </c>
      <c r="E32" s="321" t="s">
        <v>420</v>
      </c>
      <c r="F32" s="329" t="s">
        <v>343</v>
      </c>
      <c r="G32" s="321">
        <v>15</v>
      </c>
      <c r="H32" s="333" t="s">
        <v>221</v>
      </c>
      <c r="I32" s="333">
        <v>3</v>
      </c>
      <c r="J32" s="330" t="s">
        <v>344</v>
      </c>
      <c r="K32" s="330">
        <v>1</v>
      </c>
      <c r="L32" s="325">
        <f t="shared" si="0"/>
        <v>19</v>
      </c>
      <c r="M32" s="324">
        <f t="shared" si="1"/>
        <v>0</v>
      </c>
      <c r="N32" s="326"/>
    </row>
    <row r="33" spans="1:14" s="53" customFormat="1" ht="28.8" customHeight="1">
      <c r="A33" s="318">
        <v>3</v>
      </c>
      <c r="B33" s="327" t="s">
        <v>222</v>
      </c>
      <c r="C33" s="328" t="s">
        <v>223</v>
      </c>
      <c r="D33" s="321" t="s">
        <v>64</v>
      </c>
      <c r="E33" s="321" t="s">
        <v>406</v>
      </c>
      <c r="F33" s="329" t="s">
        <v>324</v>
      </c>
      <c r="G33" s="321">
        <v>17</v>
      </c>
      <c r="H33" s="324"/>
      <c r="I33" s="333"/>
      <c r="J33" s="330" t="s">
        <v>325</v>
      </c>
      <c r="K33" s="330">
        <v>2</v>
      </c>
      <c r="L33" s="325">
        <f t="shared" si="0"/>
        <v>19</v>
      </c>
      <c r="M33" s="324">
        <f t="shared" si="1"/>
        <v>0</v>
      </c>
      <c r="N33" s="326"/>
    </row>
    <row r="34" spans="1:14" s="53" customFormat="1" ht="19.05" customHeight="1">
      <c r="A34" s="318">
        <v>4</v>
      </c>
      <c r="B34" s="327" t="s">
        <v>224</v>
      </c>
      <c r="C34" s="328" t="s">
        <v>225</v>
      </c>
      <c r="D34" s="321" t="s">
        <v>64</v>
      </c>
      <c r="E34" s="321" t="s">
        <v>421</v>
      </c>
      <c r="F34" s="329" t="s">
        <v>348</v>
      </c>
      <c r="G34" s="321">
        <v>14</v>
      </c>
      <c r="H34" s="324" t="s">
        <v>243</v>
      </c>
      <c r="I34" s="333">
        <v>4</v>
      </c>
      <c r="J34" s="330" t="s">
        <v>321</v>
      </c>
      <c r="K34" s="330">
        <v>1</v>
      </c>
      <c r="L34" s="325">
        <f t="shared" si="0"/>
        <v>19</v>
      </c>
      <c r="M34" s="324">
        <f t="shared" si="1"/>
        <v>0</v>
      </c>
      <c r="N34" s="326"/>
    </row>
    <row r="35" spans="1:14" s="53" customFormat="1" ht="30" customHeight="1">
      <c r="A35" s="318">
        <v>5</v>
      </c>
      <c r="B35" s="347" t="s">
        <v>226</v>
      </c>
      <c r="C35" s="328" t="s">
        <v>227</v>
      </c>
      <c r="D35" s="321" t="s">
        <v>64</v>
      </c>
      <c r="E35" s="321" t="s">
        <v>422</v>
      </c>
      <c r="F35" s="329" t="s">
        <v>494</v>
      </c>
      <c r="G35" s="349">
        <v>15.725</v>
      </c>
      <c r="H35" s="324" t="s">
        <v>241</v>
      </c>
      <c r="I35" s="333">
        <v>4</v>
      </c>
      <c r="J35" s="330" t="s">
        <v>322</v>
      </c>
      <c r="K35" s="330">
        <v>1</v>
      </c>
      <c r="L35" s="325">
        <f t="shared" si="0"/>
        <v>20.725000000000001</v>
      </c>
      <c r="M35" s="324">
        <f t="shared" si="1"/>
        <v>1.7250000000000014</v>
      </c>
      <c r="N35" s="326"/>
    </row>
    <row r="36" spans="1:14" s="53" customFormat="1" ht="37.799999999999997" customHeight="1">
      <c r="A36" s="318">
        <v>6</v>
      </c>
      <c r="B36" s="327" t="s">
        <v>228</v>
      </c>
      <c r="C36" s="328" t="s">
        <v>229</v>
      </c>
      <c r="D36" s="321" t="s">
        <v>64</v>
      </c>
      <c r="E36" s="321" t="s">
        <v>423</v>
      </c>
      <c r="F36" s="323" t="s">
        <v>326</v>
      </c>
      <c r="G36" s="321">
        <v>14.07</v>
      </c>
      <c r="H36" s="324" t="s">
        <v>238</v>
      </c>
      <c r="I36" s="333">
        <v>4</v>
      </c>
      <c r="J36" s="330" t="s">
        <v>473</v>
      </c>
      <c r="K36" s="330">
        <v>1</v>
      </c>
      <c r="L36" s="325">
        <f t="shared" si="0"/>
        <v>19.07</v>
      </c>
      <c r="M36" s="324">
        <f t="shared" si="1"/>
        <v>7.0000000000000284E-2</v>
      </c>
      <c r="N36" s="326"/>
    </row>
    <row r="37" spans="1:14" s="53" customFormat="1" ht="39.6" customHeight="1">
      <c r="A37" s="318">
        <v>7</v>
      </c>
      <c r="B37" s="327" t="s">
        <v>230</v>
      </c>
      <c r="C37" s="350" t="s">
        <v>231</v>
      </c>
      <c r="D37" s="321" t="s">
        <v>64</v>
      </c>
      <c r="E37" s="321" t="s">
        <v>93</v>
      </c>
      <c r="F37" s="329" t="s">
        <v>340</v>
      </c>
      <c r="G37" s="332">
        <v>14.205</v>
      </c>
      <c r="H37" s="324" t="s">
        <v>278</v>
      </c>
      <c r="I37" s="333">
        <v>4</v>
      </c>
      <c r="J37" s="330" t="s">
        <v>319</v>
      </c>
      <c r="K37" s="330">
        <v>1</v>
      </c>
      <c r="L37" s="325">
        <f t="shared" si="0"/>
        <v>19.204999999999998</v>
      </c>
      <c r="M37" s="324">
        <f t="shared" si="1"/>
        <v>0.20499999999999829</v>
      </c>
      <c r="N37" s="326"/>
    </row>
    <row r="38" spans="1:14" s="53" customFormat="1" ht="30" customHeight="1">
      <c r="A38" s="318">
        <v>8</v>
      </c>
      <c r="B38" s="347" t="s">
        <v>232</v>
      </c>
      <c r="C38" s="351" t="s">
        <v>233</v>
      </c>
      <c r="D38" s="321" t="s">
        <v>64</v>
      </c>
      <c r="E38" s="321" t="s">
        <v>424</v>
      </c>
      <c r="F38" s="329" t="s">
        <v>347</v>
      </c>
      <c r="G38" s="332">
        <v>18</v>
      </c>
      <c r="H38" s="324"/>
      <c r="I38" s="333"/>
      <c r="J38" s="330" t="s">
        <v>318</v>
      </c>
      <c r="K38" s="330">
        <v>1</v>
      </c>
      <c r="L38" s="325">
        <f t="shared" si="0"/>
        <v>19</v>
      </c>
      <c r="M38" s="324">
        <f t="shared" si="1"/>
        <v>0</v>
      </c>
      <c r="N38" s="326"/>
    </row>
    <row r="39" spans="1:14" s="53" customFormat="1" ht="39.6" customHeight="1">
      <c r="A39" s="318">
        <v>9</v>
      </c>
      <c r="B39" s="347" t="s">
        <v>234</v>
      </c>
      <c r="C39" s="352">
        <v>31761</v>
      </c>
      <c r="D39" s="321" t="s">
        <v>64</v>
      </c>
      <c r="E39" s="321" t="s">
        <v>425</v>
      </c>
      <c r="F39" s="329" t="s">
        <v>341</v>
      </c>
      <c r="G39" s="332">
        <v>14</v>
      </c>
      <c r="H39" s="324" t="s">
        <v>236</v>
      </c>
      <c r="I39" s="333">
        <v>4</v>
      </c>
      <c r="J39" s="330" t="s">
        <v>472</v>
      </c>
      <c r="K39" s="330">
        <v>1</v>
      </c>
      <c r="L39" s="325">
        <f t="shared" si="0"/>
        <v>19</v>
      </c>
      <c r="M39" s="324">
        <f t="shared" si="1"/>
        <v>0</v>
      </c>
      <c r="N39" s="326"/>
    </row>
    <row r="40" spans="1:14" s="53" customFormat="1" ht="30" customHeight="1">
      <c r="A40" s="318">
        <v>10</v>
      </c>
      <c r="B40" s="347" t="s">
        <v>235</v>
      </c>
      <c r="C40" s="352">
        <v>28192</v>
      </c>
      <c r="D40" s="321" t="s">
        <v>64</v>
      </c>
      <c r="E40" s="321" t="s">
        <v>421</v>
      </c>
      <c r="F40" s="329" t="s">
        <v>379</v>
      </c>
      <c r="G40" s="332">
        <v>14</v>
      </c>
      <c r="H40" s="324" t="s">
        <v>237</v>
      </c>
      <c r="I40" s="333">
        <v>4</v>
      </c>
      <c r="J40" s="330" t="s">
        <v>320</v>
      </c>
      <c r="K40" s="330">
        <v>1</v>
      </c>
      <c r="L40" s="325">
        <f t="shared" si="0"/>
        <v>19</v>
      </c>
      <c r="M40" s="324">
        <f t="shared" si="1"/>
        <v>0</v>
      </c>
      <c r="N40" s="326"/>
    </row>
    <row r="41" spans="1:14" s="53" customFormat="1" ht="19.95" customHeight="1">
      <c r="A41" s="318">
        <v>11</v>
      </c>
      <c r="B41" s="335" t="s">
        <v>141</v>
      </c>
      <c r="C41" s="353" t="s">
        <v>143</v>
      </c>
      <c r="D41" s="318" t="s">
        <v>35</v>
      </c>
      <c r="E41" s="354" t="s">
        <v>409</v>
      </c>
      <c r="F41" s="345" t="s">
        <v>252</v>
      </c>
      <c r="G41" s="318">
        <v>4</v>
      </c>
      <c r="H41" s="330"/>
      <c r="I41" s="330"/>
      <c r="J41" s="330"/>
      <c r="K41" s="343"/>
      <c r="L41" s="325">
        <f t="shared" si="0"/>
        <v>4</v>
      </c>
      <c r="M41" s="324">
        <f>L41-4</f>
        <v>0</v>
      </c>
      <c r="N41" s="326"/>
    </row>
    <row r="42" spans="1:14" s="53" customFormat="1" ht="33" customHeight="1">
      <c r="A42" s="318">
        <v>12</v>
      </c>
      <c r="B42" s="335" t="s">
        <v>81</v>
      </c>
      <c r="C42" s="336" t="s">
        <v>84</v>
      </c>
      <c r="D42" s="318" t="s">
        <v>250</v>
      </c>
      <c r="E42" s="334" t="s">
        <v>421</v>
      </c>
      <c r="F42" s="335" t="s">
        <v>346</v>
      </c>
      <c r="G42" s="330">
        <v>13</v>
      </c>
      <c r="H42" s="338" t="s">
        <v>327</v>
      </c>
      <c r="I42" s="330">
        <v>5</v>
      </c>
      <c r="J42" s="330" t="s">
        <v>317</v>
      </c>
      <c r="K42" s="330">
        <v>1</v>
      </c>
      <c r="L42" s="325">
        <f t="shared" si="0"/>
        <v>19</v>
      </c>
      <c r="M42" s="324">
        <f t="shared" si="1"/>
        <v>0</v>
      </c>
      <c r="N42" s="326"/>
    </row>
    <row r="43" spans="1:14" s="147" customFormat="1" ht="19.05" customHeight="1">
      <c r="A43" s="318">
        <v>13</v>
      </c>
      <c r="B43" s="335" t="s">
        <v>83</v>
      </c>
      <c r="C43" s="336" t="s">
        <v>87</v>
      </c>
      <c r="D43" s="318" t="s">
        <v>64</v>
      </c>
      <c r="E43" s="334" t="s">
        <v>420</v>
      </c>
      <c r="F43" s="335" t="s">
        <v>345</v>
      </c>
      <c r="G43" s="330">
        <v>14</v>
      </c>
      <c r="H43" s="338" t="s">
        <v>239</v>
      </c>
      <c r="I43" s="330">
        <v>4</v>
      </c>
      <c r="J43" s="330" t="s">
        <v>321</v>
      </c>
      <c r="K43" s="330">
        <v>1</v>
      </c>
      <c r="L43" s="325">
        <f t="shared" si="0"/>
        <v>19</v>
      </c>
      <c r="M43" s="324">
        <f t="shared" si="1"/>
        <v>0</v>
      </c>
      <c r="N43" s="326"/>
    </row>
    <row r="44" spans="1:14" s="9" customFormat="1" ht="19.05" customHeight="1">
      <c r="A44" s="318">
        <v>13</v>
      </c>
      <c r="B44" s="335" t="s">
        <v>86</v>
      </c>
      <c r="C44" s="336" t="s">
        <v>82</v>
      </c>
      <c r="D44" s="318" t="s">
        <v>64</v>
      </c>
      <c r="E44" s="334" t="s">
        <v>406</v>
      </c>
      <c r="F44" s="335" t="s">
        <v>339</v>
      </c>
      <c r="G44" s="330">
        <v>14</v>
      </c>
      <c r="H44" s="338" t="s">
        <v>244</v>
      </c>
      <c r="I44" s="330">
        <v>4</v>
      </c>
      <c r="J44" s="330" t="s">
        <v>320</v>
      </c>
      <c r="K44" s="330">
        <v>1</v>
      </c>
      <c r="L44" s="325">
        <f t="shared" si="0"/>
        <v>19</v>
      </c>
      <c r="M44" s="324">
        <f t="shared" si="1"/>
        <v>0</v>
      </c>
      <c r="N44" s="326"/>
    </row>
    <row r="45" spans="1:14" ht="40.799999999999997" customHeight="1">
      <c r="A45" s="318">
        <v>15</v>
      </c>
      <c r="B45" s="335" t="s">
        <v>88</v>
      </c>
      <c r="C45" s="336" t="s">
        <v>89</v>
      </c>
      <c r="D45" s="318" t="s">
        <v>64</v>
      </c>
      <c r="E45" s="334" t="s">
        <v>423</v>
      </c>
      <c r="F45" s="335" t="s">
        <v>373</v>
      </c>
      <c r="G45" s="330">
        <v>14.33</v>
      </c>
      <c r="H45" s="338" t="s">
        <v>242</v>
      </c>
      <c r="I45" s="330">
        <v>4</v>
      </c>
      <c r="J45" s="330" t="s">
        <v>473</v>
      </c>
      <c r="K45" s="330">
        <v>1</v>
      </c>
      <c r="L45" s="325">
        <f t="shared" si="0"/>
        <v>19.329999999999998</v>
      </c>
      <c r="M45" s="324">
        <f t="shared" si="1"/>
        <v>0.32999999999999829</v>
      </c>
      <c r="N45" s="326"/>
    </row>
    <row r="46" spans="1:14" s="53" customFormat="1" ht="38.4" customHeight="1">
      <c r="A46" s="318">
        <v>16</v>
      </c>
      <c r="B46" s="335" t="s">
        <v>65</v>
      </c>
      <c r="C46" s="336" t="s">
        <v>66</v>
      </c>
      <c r="D46" s="318" t="s">
        <v>64</v>
      </c>
      <c r="E46" s="334" t="s">
        <v>424</v>
      </c>
      <c r="F46" s="335" t="s">
        <v>323</v>
      </c>
      <c r="G46" s="330">
        <v>18</v>
      </c>
      <c r="H46" s="338"/>
      <c r="I46" s="330"/>
      <c r="J46" s="330" t="s">
        <v>318</v>
      </c>
      <c r="K46" s="330">
        <v>1</v>
      </c>
      <c r="L46" s="325">
        <f t="shared" si="0"/>
        <v>19</v>
      </c>
      <c r="M46" s="324">
        <f t="shared" si="1"/>
        <v>0</v>
      </c>
      <c r="N46" s="326"/>
    </row>
    <row r="47" spans="1:14" s="8" customFormat="1" ht="47.4" customHeight="1">
      <c r="A47" s="318">
        <v>17</v>
      </c>
      <c r="B47" s="335" t="s">
        <v>160</v>
      </c>
      <c r="C47" s="336" t="s">
        <v>161</v>
      </c>
      <c r="D47" s="318" t="s">
        <v>64</v>
      </c>
      <c r="E47" s="355" t="s">
        <v>155</v>
      </c>
      <c r="F47" s="330" t="s">
        <v>381</v>
      </c>
      <c r="G47" s="330">
        <v>18.725000000000001</v>
      </c>
      <c r="H47" s="338"/>
      <c r="I47" s="330"/>
      <c r="J47" s="330" t="s">
        <v>322</v>
      </c>
      <c r="K47" s="330">
        <v>1</v>
      </c>
      <c r="L47" s="325">
        <f t="shared" si="0"/>
        <v>19.725000000000001</v>
      </c>
      <c r="M47" s="324">
        <f t="shared" si="1"/>
        <v>0.72500000000000142</v>
      </c>
      <c r="N47" s="356"/>
    </row>
    <row r="48" spans="1:14" s="8" customFormat="1" ht="39" customHeight="1">
      <c r="A48" s="318">
        <v>18</v>
      </c>
      <c r="B48" s="335" t="s">
        <v>90</v>
      </c>
      <c r="C48" s="336" t="s">
        <v>91</v>
      </c>
      <c r="D48" s="318" t="s">
        <v>64</v>
      </c>
      <c r="E48" s="334" t="s">
        <v>93</v>
      </c>
      <c r="F48" s="335" t="s">
        <v>489</v>
      </c>
      <c r="G48" s="357">
        <v>18.945</v>
      </c>
      <c r="H48" s="330"/>
      <c r="I48" s="330"/>
      <c r="J48" s="330" t="s">
        <v>319</v>
      </c>
      <c r="K48" s="330">
        <v>1</v>
      </c>
      <c r="L48" s="325">
        <f>G48+I48+K48</f>
        <v>19.945</v>
      </c>
      <c r="M48" s="324">
        <f t="shared" si="1"/>
        <v>0.94500000000000028</v>
      </c>
      <c r="N48" s="358"/>
    </row>
    <row r="49" spans="1:14" s="9" customFormat="1" ht="40.799999999999997" customHeight="1">
      <c r="A49" s="318">
        <v>19</v>
      </c>
      <c r="B49" s="335" t="s">
        <v>314</v>
      </c>
      <c r="C49" s="336" t="s">
        <v>315</v>
      </c>
      <c r="D49" s="318" t="s">
        <v>64</v>
      </c>
      <c r="E49" s="359" t="s">
        <v>119</v>
      </c>
      <c r="F49" s="335" t="s">
        <v>380</v>
      </c>
      <c r="G49" s="357">
        <v>19</v>
      </c>
      <c r="H49" s="330"/>
      <c r="I49" s="330"/>
      <c r="J49" s="330"/>
      <c r="K49" s="330"/>
      <c r="L49" s="325">
        <f>G49+I49+K49</f>
        <v>19</v>
      </c>
      <c r="M49" s="324">
        <f>L49-19</f>
        <v>0</v>
      </c>
      <c r="N49" s="339" t="s">
        <v>215</v>
      </c>
    </row>
    <row r="50" spans="1:14" ht="16.95" customHeight="1">
      <c r="A50" s="32"/>
      <c r="B50" s="32"/>
      <c r="C50" s="32"/>
      <c r="D50" s="32"/>
      <c r="E50" s="33"/>
      <c r="F50" s="33"/>
      <c r="G50" s="442" t="s">
        <v>496</v>
      </c>
      <c r="H50" s="442"/>
      <c r="I50" s="442"/>
      <c r="J50" s="442"/>
      <c r="K50" s="442"/>
      <c r="L50" s="14"/>
      <c r="M50" s="14"/>
      <c r="N50" s="9"/>
    </row>
    <row r="51" spans="1:14" ht="16.95" customHeight="1">
      <c r="A51" s="438" t="s">
        <v>95</v>
      </c>
      <c r="B51" s="438"/>
      <c r="C51" s="438"/>
      <c r="D51" s="32"/>
      <c r="E51" s="33"/>
      <c r="F51" s="33"/>
      <c r="G51" s="438" t="s">
        <v>96</v>
      </c>
      <c r="H51" s="438"/>
      <c r="I51" s="438"/>
      <c r="J51" s="438"/>
      <c r="K51" s="438"/>
      <c r="L51" s="14"/>
      <c r="M51" s="14"/>
      <c r="N51" s="9"/>
    </row>
    <row r="52" spans="1:14" ht="16.95" customHeight="1">
      <c r="A52" s="438" t="s">
        <v>141</v>
      </c>
      <c r="B52" s="438"/>
      <c r="C52" s="438"/>
      <c r="G52" s="443" t="s">
        <v>194</v>
      </c>
      <c r="H52" s="443"/>
      <c r="I52" s="443"/>
      <c r="J52" s="443"/>
      <c r="K52" s="443"/>
    </row>
  </sheetData>
  <mergeCells count="18">
    <mergeCell ref="A52:C52"/>
    <mergeCell ref="G52:K52"/>
    <mergeCell ref="M4:M6"/>
    <mergeCell ref="N4:N6"/>
    <mergeCell ref="F5:F6"/>
    <mergeCell ref="G50:K50"/>
    <mergeCell ref="A51:C51"/>
    <mergeCell ref="G51:K51"/>
    <mergeCell ref="A1:C1"/>
    <mergeCell ref="A2:N2"/>
    <mergeCell ref="A3:N3"/>
    <mergeCell ref="A4:A6"/>
    <mergeCell ref="B4:B6"/>
    <mergeCell ref="C4:C6"/>
    <mergeCell ref="D4:D6"/>
    <mergeCell ref="E4:E6"/>
    <mergeCell ref="F4:K4"/>
    <mergeCell ref="L4:L6"/>
  </mergeCells>
  <pageMargins left="0" right="0" top="0.25" bottom="0.2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AS44"/>
  <sheetViews>
    <sheetView tabSelected="1" topLeftCell="A28" zoomScale="70" zoomScaleNormal="70" workbookViewId="0">
      <selection activeCell="AV13" sqref="AV13"/>
    </sheetView>
  </sheetViews>
  <sheetFormatPr defaultColWidth="9.109375" defaultRowHeight="13.8"/>
  <cols>
    <col min="1" max="1" width="7" style="9" customWidth="1"/>
    <col min="2" max="2" width="8.5546875" style="9" customWidth="1"/>
    <col min="3" max="3" width="7.6640625" style="9" customWidth="1"/>
    <col min="4" max="4" width="11.77734375" style="9" customWidth="1"/>
    <col min="5" max="5" width="9.77734375" style="9" customWidth="1"/>
    <col min="6" max="6" width="11.77734375" style="9" customWidth="1"/>
    <col min="7" max="7" width="11.44140625" style="9" customWidth="1"/>
    <col min="8" max="8" width="11.77734375" style="9" customWidth="1"/>
    <col min="9" max="9" width="9.77734375" style="9" customWidth="1"/>
    <col min="10" max="10" width="11.77734375" style="9" customWidth="1"/>
    <col min="11" max="11" width="9.77734375" style="9" customWidth="1"/>
    <col min="12" max="12" width="11.77734375" style="9" customWidth="1"/>
    <col min="13" max="13" width="9.77734375" style="9" customWidth="1"/>
    <col min="14" max="14" width="11.77734375" style="9" customWidth="1"/>
    <col min="15" max="15" width="8.44140625" style="9" customWidth="1"/>
    <col min="16" max="16" width="11.77734375" style="9" customWidth="1"/>
    <col min="17" max="17" width="9.77734375" style="9" customWidth="1"/>
    <col min="18" max="18" width="11.77734375" style="9" customWidth="1"/>
    <col min="19" max="19" width="9.77734375" style="9" customWidth="1"/>
    <col min="20" max="20" width="11.77734375" style="9" customWidth="1"/>
    <col min="21" max="21" width="8.44140625" style="9" customWidth="1"/>
    <col min="22" max="22" width="11.77734375" style="9" customWidth="1"/>
    <col min="23" max="23" width="10.33203125" style="9" customWidth="1"/>
    <col min="24" max="24" width="11.77734375" style="9" customWidth="1"/>
    <col min="25" max="25" width="9.77734375" style="9" customWidth="1"/>
    <col min="26" max="26" width="11.77734375" style="9" customWidth="1"/>
    <col min="27" max="27" width="9.77734375" style="9" customWidth="1"/>
    <col min="28" max="28" width="11.77734375" style="9" customWidth="1"/>
    <col min="29" max="29" width="9.77734375" style="9" customWidth="1"/>
    <col min="30" max="30" width="11.77734375" style="9" customWidth="1"/>
    <col min="31" max="31" width="9.77734375" style="9" customWidth="1"/>
    <col min="32" max="32" width="11.77734375" style="9" customWidth="1"/>
    <col min="33" max="33" width="9.77734375" style="9" customWidth="1"/>
    <col min="34" max="34" width="11.77734375" style="9" customWidth="1"/>
    <col min="35" max="35" width="9.77734375" style="9" customWidth="1"/>
    <col min="36" max="36" width="11.77734375" style="9" customWidth="1"/>
    <col min="37" max="37" width="9.77734375" style="9" customWidth="1"/>
    <col min="38" max="38" width="11.77734375" style="9" customWidth="1"/>
    <col min="39" max="39" width="9.77734375" style="9" customWidth="1"/>
    <col min="40" max="40" width="11.77734375" style="9" customWidth="1"/>
    <col min="41" max="41" width="9.77734375" style="9" customWidth="1"/>
    <col min="42" max="42" width="11.77734375" style="9" customWidth="1"/>
    <col min="43" max="43" width="8.6640625" style="9" customWidth="1"/>
    <col min="44" max="44" width="12.33203125" style="9" customWidth="1"/>
    <col min="45" max="45" width="12.6640625" style="9" customWidth="1"/>
    <col min="46" max="16384" width="9.109375" style="9"/>
  </cols>
  <sheetData>
    <row r="1" spans="1:45" ht="27" customHeight="1">
      <c r="A1" s="486" t="s">
        <v>255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5"/>
      <c r="AB1" s="36"/>
      <c r="AC1" s="35"/>
      <c r="AD1" s="36"/>
      <c r="AE1" s="35"/>
      <c r="AF1" s="35"/>
      <c r="AG1" s="35"/>
      <c r="AH1" s="36"/>
      <c r="AI1" s="35"/>
      <c r="AJ1" s="36"/>
      <c r="AK1" s="35"/>
      <c r="AL1" s="36"/>
      <c r="AM1" s="35"/>
      <c r="AN1" s="37"/>
      <c r="AO1" s="35"/>
      <c r="AP1" s="35"/>
      <c r="AQ1" s="35"/>
      <c r="AR1" s="37"/>
    </row>
    <row r="2" spans="1:45" ht="27" customHeight="1">
      <c r="A2" s="466" t="s">
        <v>493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  <c r="T2" s="466"/>
      <c r="U2" s="466"/>
      <c r="V2" s="466"/>
      <c r="W2" s="466"/>
      <c r="X2" s="466" t="s">
        <v>493</v>
      </c>
      <c r="Y2" s="466"/>
      <c r="Z2" s="466"/>
      <c r="AA2" s="466"/>
      <c r="AB2" s="466"/>
      <c r="AC2" s="466"/>
      <c r="AD2" s="466"/>
      <c r="AE2" s="466"/>
      <c r="AF2" s="466"/>
      <c r="AG2" s="466"/>
      <c r="AH2" s="466"/>
      <c r="AI2" s="466"/>
      <c r="AJ2" s="466"/>
      <c r="AK2" s="466"/>
      <c r="AL2" s="466"/>
      <c r="AM2" s="466"/>
      <c r="AN2" s="466"/>
      <c r="AO2" s="466"/>
      <c r="AP2" s="466"/>
      <c r="AQ2" s="466"/>
      <c r="AR2" s="466"/>
      <c r="AS2" s="466"/>
    </row>
    <row r="3" spans="1:45" ht="27" customHeight="1" thickBo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  <c r="Q3" s="467"/>
      <c r="R3" s="467"/>
      <c r="S3" s="467"/>
      <c r="T3" s="467"/>
      <c r="U3" s="467"/>
      <c r="V3" s="467"/>
      <c r="W3" s="467"/>
      <c r="X3" s="467"/>
      <c r="Y3" s="467"/>
      <c r="Z3" s="467"/>
      <c r="AA3" s="467"/>
      <c r="AB3" s="467"/>
      <c r="AC3" s="467"/>
      <c r="AD3" s="467"/>
      <c r="AE3" s="467"/>
      <c r="AF3" s="467"/>
      <c r="AG3" s="467"/>
      <c r="AH3" s="467"/>
      <c r="AI3" s="467"/>
      <c r="AJ3" s="467"/>
      <c r="AK3" s="467"/>
      <c r="AL3" s="467"/>
      <c r="AM3" s="467"/>
      <c r="AN3" s="467"/>
      <c r="AO3" s="467"/>
      <c r="AP3" s="467"/>
      <c r="AQ3" s="467"/>
      <c r="AR3" s="467"/>
      <c r="AS3" s="467"/>
    </row>
    <row r="4" spans="1:45" s="146" customFormat="1" ht="27.6" customHeight="1" thickTop="1" thickBot="1">
      <c r="A4" s="476" t="s">
        <v>166</v>
      </c>
      <c r="B4" s="488" t="s">
        <v>176</v>
      </c>
      <c r="C4" s="476" t="s">
        <v>111</v>
      </c>
      <c r="D4" s="463" t="s">
        <v>300</v>
      </c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  <c r="T4" s="463"/>
      <c r="U4" s="463"/>
      <c r="V4" s="463"/>
      <c r="W4" s="464"/>
      <c r="X4" s="465" t="s">
        <v>301</v>
      </c>
      <c r="Y4" s="465"/>
      <c r="Z4" s="465"/>
      <c r="AA4" s="465"/>
      <c r="AB4" s="465"/>
      <c r="AC4" s="465"/>
      <c r="AD4" s="465"/>
      <c r="AE4" s="465"/>
      <c r="AF4" s="465"/>
      <c r="AG4" s="465"/>
      <c r="AH4" s="465"/>
      <c r="AI4" s="465"/>
      <c r="AJ4" s="465"/>
      <c r="AK4" s="465"/>
      <c r="AL4" s="465"/>
      <c r="AM4" s="465"/>
      <c r="AN4" s="465"/>
      <c r="AO4" s="465"/>
      <c r="AP4" s="465"/>
      <c r="AQ4" s="465"/>
      <c r="AR4" s="56" t="s">
        <v>300</v>
      </c>
      <c r="AS4" s="56" t="s">
        <v>301</v>
      </c>
    </row>
    <row r="5" spans="1:45" ht="51" customHeight="1" thickTop="1" thickBot="1">
      <c r="A5" s="476"/>
      <c r="B5" s="488"/>
      <c r="C5" s="476"/>
      <c r="D5" s="476" t="s">
        <v>281</v>
      </c>
      <c r="E5" s="476"/>
      <c r="F5" s="476" t="s">
        <v>283</v>
      </c>
      <c r="G5" s="476"/>
      <c r="H5" s="476" t="s">
        <v>282</v>
      </c>
      <c r="I5" s="476"/>
      <c r="J5" s="476" t="s">
        <v>284</v>
      </c>
      <c r="K5" s="476"/>
      <c r="L5" s="476" t="s">
        <v>285</v>
      </c>
      <c r="M5" s="476"/>
      <c r="N5" s="476" t="s">
        <v>286</v>
      </c>
      <c r="O5" s="476"/>
      <c r="P5" s="476" t="s">
        <v>288</v>
      </c>
      <c r="Q5" s="476"/>
      <c r="R5" s="476" t="s">
        <v>287</v>
      </c>
      <c r="S5" s="476"/>
      <c r="T5" s="476" t="s">
        <v>289</v>
      </c>
      <c r="U5" s="476"/>
      <c r="V5" s="476" t="s">
        <v>290</v>
      </c>
      <c r="W5" s="476"/>
      <c r="X5" s="476" t="s">
        <v>280</v>
      </c>
      <c r="Y5" s="476"/>
      <c r="Z5" s="476" t="s">
        <v>291</v>
      </c>
      <c r="AA5" s="476"/>
      <c r="AB5" s="476" t="s">
        <v>292</v>
      </c>
      <c r="AC5" s="476"/>
      <c r="AD5" s="476" t="s">
        <v>293</v>
      </c>
      <c r="AE5" s="476"/>
      <c r="AF5" s="476" t="s">
        <v>294</v>
      </c>
      <c r="AG5" s="476"/>
      <c r="AH5" s="476" t="s">
        <v>295</v>
      </c>
      <c r="AI5" s="476"/>
      <c r="AJ5" s="476" t="s">
        <v>296</v>
      </c>
      <c r="AK5" s="476"/>
      <c r="AL5" s="476" t="s">
        <v>297</v>
      </c>
      <c r="AM5" s="476"/>
      <c r="AN5" s="476" t="s">
        <v>298</v>
      </c>
      <c r="AO5" s="476"/>
      <c r="AP5" s="476" t="s">
        <v>299</v>
      </c>
      <c r="AQ5" s="476"/>
      <c r="AR5" s="57" t="s">
        <v>359</v>
      </c>
      <c r="AS5" s="57" t="s">
        <v>359</v>
      </c>
    </row>
    <row r="6" spans="1:45" ht="19.95" customHeight="1" thickTop="1" thickBot="1">
      <c r="A6" s="468" t="s">
        <v>170</v>
      </c>
      <c r="B6" s="468" t="s">
        <v>172</v>
      </c>
      <c r="C6" s="38">
        <v>1</v>
      </c>
      <c r="D6" s="171" t="s">
        <v>136</v>
      </c>
      <c r="E6" s="172" t="s">
        <v>368</v>
      </c>
      <c r="F6" s="173" t="s">
        <v>136</v>
      </c>
      <c r="G6" s="174" t="s">
        <v>307</v>
      </c>
      <c r="H6" s="173" t="s">
        <v>136</v>
      </c>
      <c r="I6" s="174" t="s">
        <v>365</v>
      </c>
      <c r="J6" s="171" t="s">
        <v>396</v>
      </c>
      <c r="K6" s="174" t="s">
        <v>306</v>
      </c>
      <c r="L6" s="175" t="s">
        <v>396</v>
      </c>
      <c r="M6" s="176" t="s">
        <v>371</v>
      </c>
      <c r="N6" s="173" t="s">
        <v>136</v>
      </c>
      <c r="O6" s="174" t="s">
        <v>374</v>
      </c>
      <c r="P6" s="173" t="s">
        <v>136</v>
      </c>
      <c r="Q6" s="174" t="s">
        <v>372</v>
      </c>
      <c r="R6" s="173" t="s">
        <v>136</v>
      </c>
      <c r="S6" s="174" t="s">
        <v>366</v>
      </c>
      <c r="T6" s="173" t="s">
        <v>136</v>
      </c>
      <c r="U6" s="174" t="s">
        <v>303</v>
      </c>
      <c r="V6" s="173" t="s">
        <v>136</v>
      </c>
      <c r="W6" s="174" t="s">
        <v>312</v>
      </c>
      <c r="X6" s="171" t="s">
        <v>136</v>
      </c>
      <c r="Y6" s="174" t="s">
        <v>114</v>
      </c>
      <c r="Z6" s="173" t="s">
        <v>136</v>
      </c>
      <c r="AA6" s="174" t="s">
        <v>180</v>
      </c>
      <c r="AB6" s="173" t="s">
        <v>136</v>
      </c>
      <c r="AC6" s="174" t="s">
        <v>125</v>
      </c>
      <c r="AD6" s="175" t="s">
        <v>158</v>
      </c>
      <c r="AE6" s="176" t="s">
        <v>113</v>
      </c>
      <c r="AF6" s="177" t="s">
        <v>152</v>
      </c>
      <c r="AG6" s="178" t="s">
        <v>375</v>
      </c>
      <c r="AH6" s="179" t="s">
        <v>136</v>
      </c>
      <c r="AI6" s="174" t="s">
        <v>121</v>
      </c>
      <c r="AJ6" s="173" t="s">
        <v>136</v>
      </c>
      <c r="AK6" s="174" t="s">
        <v>122</v>
      </c>
      <c r="AL6" s="173" t="s">
        <v>183</v>
      </c>
      <c r="AM6" s="174" t="s">
        <v>197</v>
      </c>
      <c r="AN6" s="175" t="s">
        <v>129</v>
      </c>
      <c r="AO6" s="176" t="s">
        <v>191</v>
      </c>
      <c r="AP6" s="180" t="s">
        <v>123</v>
      </c>
      <c r="AQ6" s="174" t="s">
        <v>182</v>
      </c>
      <c r="AR6" s="474" t="s">
        <v>477</v>
      </c>
      <c r="AS6" s="474" t="s">
        <v>478</v>
      </c>
    </row>
    <row r="7" spans="1:45" ht="19.95" customHeight="1" thickTop="1" thickBot="1">
      <c r="A7" s="468"/>
      <c r="B7" s="468"/>
      <c r="C7" s="39">
        <v>2</v>
      </c>
      <c r="D7" s="181" t="s">
        <v>152</v>
      </c>
      <c r="E7" s="182" t="s">
        <v>366</v>
      </c>
      <c r="F7" s="181" t="s">
        <v>130</v>
      </c>
      <c r="G7" s="182" t="s">
        <v>307</v>
      </c>
      <c r="H7" s="183" t="s">
        <v>147</v>
      </c>
      <c r="I7" s="182" t="s">
        <v>371</v>
      </c>
      <c r="J7" s="184" t="s">
        <v>139</v>
      </c>
      <c r="K7" s="174" t="s">
        <v>196</v>
      </c>
      <c r="L7" s="383" t="s">
        <v>163</v>
      </c>
      <c r="M7" s="384" t="s">
        <v>368</v>
      </c>
      <c r="N7" s="185" t="s">
        <v>109</v>
      </c>
      <c r="O7" s="186" t="s">
        <v>304</v>
      </c>
      <c r="P7" s="185" t="s">
        <v>132</v>
      </c>
      <c r="Q7" s="186" t="s">
        <v>308</v>
      </c>
      <c r="R7" s="185" t="s">
        <v>36</v>
      </c>
      <c r="S7" s="186" t="s">
        <v>372</v>
      </c>
      <c r="T7" s="185" t="s">
        <v>85</v>
      </c>
      <c r="U7" s="186" t="s">
        <v>364</v>
      </c>
      <c r="V7" s="185" t="s">
        <v>119</v>
      </c>
      <c r="W7" s="186" t="s">
        <v>374</v>
      </c>
      <c r="X7" s="187" t="s">
        <v>109</v>
      </c>
      <c r="Y7" s="188" t="s">
        <v>112</v>
      </c>
      <c r="Z7" s="189" t="s">
        <v>149</v>
      </c>
      <c r="AA7" s="188" t="s">
        <v>121</v>
      </c>
      <c r="AB7" s="190" t="s">
        <v>36</v>
      </c>
      <c r="AC7" s="188" t="s">
        <v>116</v>
      </c>
      <c r="AD7" s="180" t="s">
        <v>139</v>
      </c>
      <c r="AE7" s="172" t="s">
        <v>356</v>
      </c>
      <c r="AF7" s="187" t="s">
        <v>163</v>
      </c>
      <c r="AG7" s="191" t="s">
        <v>191</v>
      </c>
      <c r="AH7" s="192" t="s">
        <v>132</v>
      </c>
      <c r="AI7" s="188" t="s">
        <v>309</v>
      </c>
      <c r="AJ7" s="193" t="s">
        <v>130</v>
      </c>
      <c r="AK7" s="194" t="s">
        <v>117</v>
      </c>
      <c r="AL7" s="173" t="s">
        <v>136</v>
      </c>
      <c r="AM7" s="174" t="s">
        <v>114</v>
      </c>
      <c r="AN7" s="173" t="s">
        <v>109</v>
      </c>
      <c r="AO7" s="174" t="s">
        <v>140</v>
      </c>
      <c r="AP7" s="173" t="s">
        <v>136</v>
      </c>
      <c r="AQ7" s="174" t="s">
        <v>113</v>
      </c>
      <c r="AR7" s="475"/>
      <c r="AS7" s="475"/>
    </row>
    <row r="8" spans="1:45" ht="19.95" customHeight="1" thickTop="1" thickBot="1">
      <c r="A8" s="468"/>
      <c r="B8" s="468"/>
      <c r="C8" s="39">
        <v>3</v>
      </c>
      <c r="D8" s="181" t="s">
        <v>147</v>
      </c>
      <c r="E8" s="186" t="s">
        <v>371</v>
      </c>
      <c r="F8" s="189" t="s">
        <v>139</v>
      </c>
      <c r="G8" s="186" t="s">
        <v>196</v>
      </c>
      <c r="H8" s="185" t="s">
        <v>36</v>
      </c>
      <c r="I8" s="186" t="s">
        <v>365</v>
      </c>
      <c r="J8" s="195" t="s">
        <v>85</v>
      </c>
      <c r="K8" s="186" t="s">
        <v>364</v>
      </c>
      <c r="L8" s="181" t="s">
        <v>163</v>
      </c>
      <c r="M8" s="186" t="s">
        <v>368</v>
      </c>
      <c r="N8" s="185" t="s">
        <v>129</v>
      </c>
      <c r="O8" s="186" t="s">
        <v>367</v>
      </c>
      <c r="P8" s="185" t="s">
        <v>130</v>
      </c>
      <c r="Q8" s="186" t="s">
        <v>304</v>
      </c>
      <c r="R8" s="185" t="s">
        <v>130</v>
      </c>
      <c r="S8" s="186" t="s">
        <v>307</v>
      </c>
      <c r="T8" s="185" t="s">
        <v>119</v>
      </c>
      <c r="U8" s="186" t="s">
        <v>370</v>
      </c>
      <c r="V8" s="185" t="s">
        <v>109</v>
      </c>
      <c r="W8" s="186" t="s">
        <v>306</v>
      </c>
      <c r="X8" s="187" t="s">
        <v>123</v>
      </c>
      <c r="Y8" s="188" t="s">
        <v>182</v>
      </c>
      <c r="Z8" s="173" t="s">
        <v>146</v>
      </c>
      <c r="AA8" s="196" t="s">
        <v>114</v>
      </c>
      <c r="AB8" s="190" t="s">
        <v>183</v>
      </c>
      <c r="AC8" s="188" t="s">
        <v>197</v>
      </c>
      <c r="AD8" s="187" t="s">
        <v>163</v>
      </c>
      <c r="AE8" s="188" t="s">
        <v>191</v>
      </c>
      <c r="AF8" s="197" t="s">
        <v>148</v>
      </c>
      <c r="AG8" s="198" t="s">
        <v>117</v>
      </c>
      <c r="AH8" s="192" t="s">
        <v>129</v>
      </c>
      <c r="AI8" s="188" t="s">
        <v>375</v>
      </c>
      <c r="AJ8" s="173" t="s">
        <v>36</v>
      </c>
      <c r="AK8" s="174" t="s">
        <v>115</v>
      </c>
      <c r="AL8" s="199" t="s">
        <v>130</v>
      </c>
      <c r="AM8" s="188" t="s">
        <v>140</v>
      </c>
      <c r="AN8" s="193" t="s">
        <v>119</v>
      </c>
      <c r="AO8" s="200" t="s">
        <v>120</v>
      </c>
      <c r="AP8" s="189" t="s">
        <v>36</v>
      </c>
      <c r="AQ8" s="188" t="s">
        <v>363</v>
      </c>
      <c r="AR8" s="475"/>
      <c r="AS8" s="475"/>
    </row>
    <row r="9" spans="1:45" ht="19.95" customHeight="1" thickTop="1" thickBot="1">
      <c r="A9" s="468"/>
      <c r="B9" s="474"/>
      <c r="C9" s="40">
        <v>4</v>
      </c>
      <c r="D9" s="201" t="s">
        <v>109</v>
      </c>
      <c r="E9" s="202" t="s">
        <v>304</v>
      </c>
      <c r="F9" s="189" t="s">
        <v>148</v>
      </c>
      <c r="G9" s="186" t="s">
        <v>310</v>
      </c>
      <c r="H9" s="204" t="s">
        <v>187</v>
      </c>
      <c r="I9" s="202" t="s">
        <v>366</v>
      </c>
      <c r="J9" s="195" t="s">
        <v>85</v>
      </c>
      <c r="K9" s="186" t="s">
        <v>364</v>
      </c>
      <c r="L9" s="205" t="s">
        <v>139</v>
      </c>
      <c r="M9" s="202" t="s">
        <v>196</v>
      </c>
      <c r="N9" s="205" t="s">
        <v>134</v>
      </c>
      <c r="O9" s="202" t="s">
        <v>370</v>
      </c>
      <c r="P9" s="205" t="s">
        <v>36</v>
      </c>
      <c r="Q9" s="202" t="s">
        <v>372</v>
      </c>
      <c r="R9" s="206" t="s">
        <v>130</v>
      </c>
      <c r="S9" s="202" t="s">
        <v>307</v>
      </c>
      <c r="T9" s="205" t="s">
        <v>146</v>
      </c>
      <c r="U9" s="202" t="s">
        <v>312</v>
      </c>
      <c r="V9" s="205" t="s">
        <v>149</v>
      </c>
      <c r="W9" s="202" t="s">
        <v>362</v>
      </c>
      <c r="X9" s="171" t="s">
        <v>36</v>
      </c>
      <c r="Y9" s="172" t="s">
        <v>115</v>
      </c>
      <c r="Z9" s="203" t="s">
        <v>36</v>
      </c>
      <c r="AA9" s="207" t="s">
        <v>118</v>
      </c>
      <c r="AB9" s="204" t="s">
        <v>187</v>
      </c>
      <c r="AC9" s="207" t="s">
        <v>375</v>
      </c>
      <c r="AD9" s="208" t="s">
        <v>163</v>
      </c>
      <c r="AE9" s="209" t="s">
        <v>191</v>
      </c>
      <c r="AF9" s="187" t="s">
        <v>139</v>
      </c>
      <c r="AG9" s="210" t="s">
        <v>356</v>
      </c>
      <c r="AH9" s="211" t="s">
        <v>134</v>
      </c>
      <c r="AI9" s="209" t="s">
        <v>120</v>
      </c>
      <c r="AJ9" s="173" t="s">
        <v>164</v>
      </c>
      <c r="AK9" s="174" t="s">
        <v>121</v>
      </c>
      <c r="AL9" s="212" t="s">
        <v>130</v>
      </c>
      <c r="AM9" s="209" t="s">
        <v>140</v>
      </c>
      <c r="AN9" s="213" t="s">
        <v>36</v>
      </c>
      <c r="AO9" s="214" t="s">
        <v>363</v>
      </c>
      <c r="AP9" s="189" t="s">
        <v>162</v>
      </c>
      <c r="AQ9" s="188" t="s">
        <v>122</v>
      </c>
      <c r="AR9" s="475"/>
      <c r="AS9" s="475"/>
    </row>
    <row r="10" spans="1:45" ht="19.95" customHeight="1" thickTop="1">
      <c r="A10" s="468"/>
      <c r="B10" s="468" t="s">
        <v>173</v>
      </c>
      <c r="C10" s="41"/>
      <c r="D10" s="469" t="s">
        <v>506</v>
      </c>
      <c r="E10" s="470"/>
      <c r="F10" s="470"/>
      <c r="G10" s="470"/>
      <c r="H10" s="470"/>
      <c r="I10" s="470"/>
      <c r="J10" s="470"/>
      <c r="K10" s="470"/>
      <c r="L10" s="470"/>
      <c r="M10" s="470"/>
      <c r="N10" s="470"/>
      <c r="O10" s="470"/>
      <c r="P10" s="470"/>
      <c r="Q10" s="470"/>
      <c r="R10" s="470"/>
      <c r="S10" s="470"/>
      <c r="T10" s="470"/>
      <c r="U10" s="470"/>
      <c r="V10" s="470"/>
      <c r="W10" s="484"/>
      <c r="X10" s="469" t="s">
        <v>506</v>
      </c>
      <c r="Y10" s="470"/>
      <c r="Z10" s="470"/>
      <c r="AA10" s="470"/>
      <c r="AB10" s="470"/>
      <c r="AC10" s="470"/>
      <c r="AD10" s="470"/>
      <c r="AE10" s="470"/>
      <c r="AF10" s="470"/>
      <c r="AG10" s="470"/>
      <c r="AH10" s="470"/>
      <c r="AI10" s="470"/>
      <c r="AJ10" s="470"/>
      <c r="AK10" s="470"/>
      <c r="AL10" s="470"/>
      <c r="AM10" s="470"/>
      <c r="AN10" s="470"/>
      <c r="AO10" s="470"/>
      <c r="AP10" s="470"/>
      <c r="AQ10" s="484"/>
      <c r="AR10" s="473" t="s">
        <v>313</v>
      </c>
      <c r="AS10" s="473" t="s">
        <v>145</v>
      </c>
    </row>
    <row r="11" spans="1:45" ht="19.95" customHeight="1" thickBot="1">
      <c r="A11" s="474"/>
      <c r="B11" s="474"/>
      <c r="C11" s="42"/>
      <c r="D11" s="471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85"/>
      <c r="X11" s="471"/>
      <c r="Y11" s="472"/>
      <c r="Z11" s="472"/>
      <c r="AA11" s="47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472"/>
      <c r="AM11" s="472"/>
      <c r="AN11" s="472"/>
      <c r="AO11" s="472"/>
      <c r="AP11" s="472"/>
      <c r="AQ11" s="485"/>
      <c r="AR11" s="474"/>
      <c r="AS11" s="474"/>
    </row>
    <row r="12" spans="1:45" ht="19.95" customHeight="1" thickTop="1" thickBot="1">
      <c r="A12" s="473" t="s">
        <v>169</v>
      </c>
      <c r="B12" s="473" t="s">
        <v>172</v>
      </c>
      <c r="C12" s="43">
        <v>1</v>
      </c>
      <c r="D12" s="215" t="s">
        <v>119</v>
      </c>
      <c r="E12" s="216" t="s">
        <v>370</v>
      </c>
      <c r="F12" s="217" t="s">
        <v>130</v>
      </c>
      <c r="G12" s="218" t="s">
        <v>307</v>
      </c>
      <c r="H12" s="219" t="s">
        <v>36</v>
      </c>
      <c r="I12" s="186" t="s">
        <v>365</v>
      </c>
      <c r="J12" s="215" t="s">
        <v>139</v>
      </c>
      <c r="K12" s="218" t="s">
        <v>196</v>
      </c>
      <c r="L12" s="195" t="s">
        <v>109</v>
      </c>
      <c r="M12" s="188" t="s">
        <v>306</v>
      </c>
      <c r="N12" s="215" t="s">
        <v>146</v>
      </c>
      <c r="O12" s="218" t="s">
        <v>312</v>
      </c>
      <c r="P12" s="215" t="s">
        <v>132</v>
      </c>
      <c r="Q12" s="218" t="s">
        <v>308</v>
      </c>
      <c r="R12" s="215" t="s">
        <v>129</v>
      </c>
      <c r="S12" s="218" t="s">
        <v>366</v>
      </c>
      <c r="T12" s="215" t="s">
        <v>149</v>
      </c>
      <c r="U12" s="218" t="s">
        <v>362</v>
      </c>
      <c r="V12" s="215" t="s">
        <v>36</v>
      </c>
      <c r="W12" s="218" t="s">
        <v>364</v>
      </c>
      <c r="X12" s="175" t="s">
        <v>109</v>
      </c>
      <c r="Y12" s="216" t="s">
        <v>112</v>
      </c>
      <c r="Z12" s="217" t="s">
        <v>130</v>
      </c>
      <c r="AA12" s="218" t="s">
        <v>180</v>
      </c>
      <c r="AB12" s="220" t="s">
        <v>36</v>
      </c>
      <c r="AC12" s="218" t="s">
        <v>116</v>
      </c>
      <c r="AD12" s="215" t="s">
        <v>85</v>
      </c>
      <c r="AE12" s="218" t="s">
        <v>118</v>
      </c>
      <c r="AF12" s="199" t="s">
        <v>139</v>
      </c>
      <c r="AG12" s="198" t="s">
        <v>356</v>
      </c>
      <c r="AH12" s="221" t="s">
        <v>146</v>
      </c>
      <c r="AI12" s="218" t="s">
        <v>114</v>
      </c>
      <c r="AJ12" s="215" t="s">
        <v>132</v>
      </c>
      <c r="AK12" s="188" t="s">
        <v>309</v>
      </c>
      <c r="AL12" s="215" t="s">
        <v>129</v>
      </c>
      <c r="AM12" s="218" t="s">
        <v>191</v>
      </c>
      <c r="AN12" s="173" t="s">
        <v>151</v>
      </c>
      <c r="AO12" s="174" t="s">
        <v>122</v>
      </c>
      <c r="AP12" s="175" t="s">
        <v>119</v>
      </c>
      <c r="AQ12" s="176" t="s">
        <v>374</v>
      </c>
      <c r="AR12" s="475" t="s">
        <v>479</v>
      </c>
      <c r="AS12" s="475" t="s">
        <v>485</v>
      </c>
    </row>
    <row r="13" spans="1:45" ht="19.95" customHeight="1" thickTop="1" thickBot="1">
      <c r="A13" s="468"/>
      <c r="B13" s="468"/>
      <c r="C13" s="39">
        <v>2</v>
      </c>
      <c r="D13" s="185" t="s">
        <v>109</v>
      </c>
      <c r="E13" s="222" t="s">
        <v>304</v>
      </c>
      <c r="F13" s="189" t="s">
        <v>151</v>
      </c>
      <c r="G13" s="182" t="s">
        <v>362</v>
      </c>
      <c r="H13" s="219" t="s">
        <v>130</v>
      </c>
      <c r="I13" s="186" t="s">
        <v>307</v>
      </c>
      <c r="J13" s="185" t="s">
        <v>139</v>
      </c>
      <c r="K13" s="186" t="s">
        <v>196</v>
      </c>
      <c r="L13" s="223" t="s">
        <v>156</v>
      </c>
      <c r="M13" s="224" t="s">
        <v>371</v>
      </c>
      <c r="N13" s="185" t="s">
        <v>148</v>
      </c>
      <c r="O13" s="186" t="s">
        <v>310</v>
      </c>
      <c r="P13" s="185" t="s">
        <v>132</v>
      </c>
      <c r="Q13" s="186" t="s">
        <v>308</v>
      </c>
      <c r="R13" s="185" t="s">
        <v>129</v>
      </c>
      <c r="S13" s="186" t="s">
        <v>366</v>
      </c>
      <c r="T13" s="185" t="s">
        <v>109</v>
      </c>
      <c r="U13" s="186" t="s">
        <v>311</v>
      </c>
      <c r="V13" s="185" t="s">
        <v>36</v>
      </c>
      <c r="W13" s="186" t="s">
        <v>364</v>
      </c>
      <c r="X13" s="190" t="s">
        <v>109</v>
      </c>
      <c r="Y13" s="225" t="s">
        <v>112</v>
      </c>
      <c r="Z13" s="189" t="s">
        <v>151</v>
      </c>
      <c r="AA13" s="194" t="s">
        <v>122</v>
      </c>
      <c r="AB13" s="226" t="s">
        <v>163</v>
      </c>
      <c r="AC13" s="188" t="s">
        <v>191</v>
      </c>
      <c r="AD13" s="199" t="s">
        <v>85</v>
      </c>
      <c r="AE13" s="188" t="s">
        <v>118</v>
      </c>
      <c r="AF13" s="190" t="s">
        <v>139</v>
      </c>
      <c r="AG13" s="198" t="s">
        <v>356</v>
      </c>
      <c r="AH13" s="227" t="s">
        <v>148</v>
      </c>
      <c r="AI13" s="188" t="s">
        <v>140</v>
      </c>
      <c r="AJ13" s="199" t="s">
        <v>132</v>
      </c>
      <c r="AK13" s="188" t="s">
        <v>309</v>
      </c>
      <c r="AL13" s="199" t="s">
        <v>119</v>
      </c>
      <c r="AM13" s="188" t="s">
        <v>120</v>
      </c>
      <c r="AN13" s="193" t="s">
        <v>148</v>
      </c>
      <c r="AO13" s="194" t="s">
        <v>180</v>
      </c>
      <c r="AP13" s="184" t="s">
        <v>129</v>
      </c>
      <c r="AQ13" s="174" t="s">
        <v>113</v>
      </c>
      <c r="AR13" s="475"/>
      <c r="AS13" s="475"/>
    </row>
    <row r="14" spans="1:45" ht="19.95" customHeight="1" thickTop="1" thickBot="1">
      <c r="A14" s="468"/>
      <c r="B14" s="468"/>
      <c r="C14" s="39">
        <v>3</v>
      </c>
      <c r="D14" s="185" t="s">
        <v>109</v>
      </c>
      <c r="E14" s="222" t="s">
        <v>304</v>
      </c>
      <c r="F14" s="195" t="s">
        <v>36</v>
      </c>
      <c r="G14" s="186" t="s">
        <v>363</v>
      </c>
      <c r="H14" s="219" t="s">
        <v>130</v>
      </c>
      <c r="I14" s="186" t="s">
        <v>307</v>
      </c>
      <c r="J14" s="173" t="s">
        <v>163</v>
      </c>
      <c r="K14" s="174" t="s">
        <v>368</v>
      </c>
      <c r="L14" s="173" t="s">
        <v>139</v>
      </c>
      <c r="M14" s="174" t="s">
        <v>196</v>
      </c>
      <c r="N14" s="185" t="s">
        <v>36</v>
      </c>
      <c r="O14" s="186" t="s">
        <v>365</v>
      </c>
      <c r="P14" s="185" t="s">
        <v>148</v>
      </c>
      <c r="Q14" s="186" t="s">
        <v>310</v>
      </c>
      <c r="R14" s="185" t="s">
        <v>119</v>
      </c>
      <c r="S14" s="186" t="s">
        <v>370</v>
      </c>
      <c r="T14" s="185" t="s">
        <v>151</v>
      </c>
      <c r="U14" s="186" t="s">
        <v>308</v>
      </c>
      <c r="V14" s="189" t="s">
        <v>156</v>
      </c>
      <c r="W14" s="186" t="s">
        <v>312</v>
      </c>
      <c r="X14" s="190" t="s">
        <v>119</v>
      </c>
      <c r="Y14" s="225" t="s">
        <v>120</v>
      </c>
      <c r="Z14" s="195" t="s">
        <v>36</v>
      </c>
      <c r="AA14" s="188" t="s">
        <v>118</v>
      </c>
      <c r="AB14" s="226" t="s">
        <v>130</v>
      </c>
      <c r="AC14" s="188" t="s">
        <v>112</v>
      </c>
      <c r="AD14" s="199" t="s">
        <v>139</v>
      </c>
      <c r="AE14" s="188" t="s">
        <v>356</v>
      </c>
      <c r="AF14" s="173" t="s">
        <v>85</v>
      </c>
      <c r="AG14" s="228" t="s">
        <v>116</v>
      </c>
      <c r="AH14" s="227" t="s">
        <v>36</v>
      </c>
      <c r="AI14" s="188" t="s">
        <v>115</v>
      </c>
      <c r="AJ14" s="199" t="s">
        <v>148</v>
      </c>
      <c r="AK14" s="188" t="s">
        <v>140</v>
      </c>
      <c r="AL14" s="193" t="s">
        <v>146</v>
      </c>
      <c r="AM14" s="194" t="s">
        <v>114</v>
      </c>
      <c r="AN14" s="193" t="s">
        <v>396</v>
      </c>
      <c r="AO14" s="194" t="s">
        <v>374</v>
      </c>
      <c r="AP14" s="229" t="s">
        <v>156</v>
      </c>
      <c r="AQ14" s="230" t="s">
        <v>122</v>
      </c>
      <c r="AR14" s="475"/>
      <c r="AS14" s="475"/>
    </row>
    <row r="15" spans="1:45" ht="19.95" customHeight="1" thickTop="1" thickBot="1">
      <c r="A15" s="468"/>
      <c r="B15" s="474"/>
      <c r="C15" s="44">
        <v>4</v>
      </c>
      <c r="D15" s="205" t="s">
        <v>151</v>
      </c>
      <c r="E15" s="202" t="s">
        <v>362</v>
      </c>
      <c r="F15" s="204" t="s">
        <v>36</v>
      </c>
      <c r="G15" s="202" t="s">
        <v>363</v>
      </c>
      <c r="H15" s="219" t="s">
        <v>123</v>
      </c>
      <c r="I15" s="186" t="s">
        <v>182</v>
      </c>
      <c r="J15" s="181" t="s">
        <v>163</v>
      </c>
      <c r="K15" s="182" t="s">
        <v>368</v>
      </c>
      <c r="L15" s="231" t="s">
        <v>139</v>
      </c>
      <c r="M15" s="186" t="s">
        <v>196</v>
      </c>
      <c r="N15" s="205" t="s">
        <v>36</v>
      </c>
      <c r="O15" s="202" t="s">
        <v>365</v>
      </c>
      <c r="P15" s="205" t="s">
        <v>134</v>
      </c>
      <c r="Q15" s="202" t="s">
        <v>370</v>
      </c>
      <c r="R15" s="205" t="s">
        <v>146</v>
      </c>
      <c r="S15" s="202" t="s">
        <v>312</v>
      </c>
      <c r="T15" s="205" t="s">
        <v>148</v>
      </c>
      <c r="U15" s="186" t="s">
        <v>310</v>
      </c>
      <c r="V15" s="205" t="s">
        <v>129</v>
      </c>
      <c r="W15" s="202" t="s">
        <v>367</v>
      </c>
      <c r="X15" s="212" t="s">
        <v>151</v>
      </c>
      <c r="Y15" s="209" t="s">
        <v>122</v>
      </c>
      <c r="Z15" s="204" t="s">
        <v>36</v>
      </c>
      <c r="AA15" s="209" t="s">
        <v>118</v>
      </c>
      <c r="AB15" s="232" t="s">
        <v>130</v>
      </c>
      <c r="AC15" s="209" t="s">
        <v>112</v>
      </c>
      <c r="AD15" s="208" t="s">
        <v>139</v>
      </c>
      <c r="AE15" s="209" t="s">
        <v>356</v>
      </c>
      <c r="AF15" s="208" t="s">
        <v>85</v>
      </c>
      <c r="AG15" s="233" t="s">
        <v>116</v>
      </c>
      <c r="AH15" s="234" t="s">
        <v>36</v>
      </c>
      <c r="AI15" s="209" t="s">
        <v>115</v>
      </c>
      <c r="AJ15" s="208" t="s">
        <v>134</v>
      </c>
      <c r="AK15" s="209" t="s">
        <v>120</v>
      </c>
      <c r="AL15" s="213" t="s">
        <v>130</v>
      </c>
      <c r="AM15" s="214" t="s">
        <v>140</v>
      </c>
      <c r="AN15" s="193" t="s">
        <v>156</v>
      </c>
      <c r="AO15" s="194" t="s">
        <v>374</v>
      </c>
      <c r="AP15" s="213" t="s">
        <v>129</v>
      </c>
      <c r="AQ15" s="214" t="s">
        <v>113</v>
      </c>
      <c r="AR15" s="475"/>
      <c r="AS15" s="475"/>
    </row>
    <row r="16" spans="1:45" ht="19.95" customHeight="1" thickTop="1">
      <c r="A16" s="468"/>
      <c r="B16" s="473" t="s">
        <v>173</v>
      </c>
      <c r="C16" s="43">
        <v>1</v>
      </c>
      <c r="D16" s="235" t="s">
        <v>149</v>
      </c>
      <c r="E16" s="216" t="s">
        <v>362</v>
      </c>
      <c r="F16" s="235" t="s">
        <v>163</v>
      </c>
      <c r="G16" s="216" t="s">
        <v>368</v>
      </c>
      <c r="H16" s="236" t="s">
        <v>183</v>
      </c>
      <c r="I16" s="237" t="s">
        <v>197</v>
      </c>
      <c r="J16" s="217" t="s">
        <v>158</v>
      </c>
      <c r="K16" s="237" t="s">
        <v>367</v>
      </c>
      <c r="L16" s="217" t="s">
        <v>162</v>
      </c>
      <c r="M16" s="238" t="s">
        <v>364</v>
      </c>
      <c r="N16" s="179" t="s">
        <v>151</v>
      </c>
      <c r="O16" s="186" t="s">
        <v>308</v>
      </c>
      <c r="P16" s="215" t="s">
        <v>156</v>
      </c>
      <c r="Q16" s="218" t="s">
        <v>372</v>
      </c>
      <c r="R16" s="217" t="s">
        <v>147</v>
      </c>
      <c r="S16" s="218" t="s">
        <v>371</v>
      </c>
      <c r="T16" s="217" t="s">
        <v>162</v>
      </c>
      <c r="U16" s="218" t="s">
        <v>374</v>
      </c>
      <c r="V16" s="239" t="s">
        <v>109</v>
      </c>
      <c r="W16" s="218" t="s">
        <v>306</v>
      </c>
      <c r="X16" s="175" t="s">
        <v>148</v>
      </c>
      <c r="Y16" s="216" t="s">
        <v>117</v>
      </c>
      <c r="Z16" s="175" t="s">
        <v>163</v>
      </c>
      <c r="AA16" s="216" t="s">
        <v>191</v>
      </c>
      <c r="AB16" s="236" t="s">
        <v>147</v>
      </c>
      <c r="AC16" s="240" t="s">
        <v>375</v>
      </c>
      <c r="AD16" s="217" t="s">
        <v>188</v>
      </c>
      <c r="AE16" s="240" t="s">
        <v>145</v>
      </c>
      <c r="AF16" s="217" t="s">
        <v>158</v>
      </c>
      <c r="AG16" s="241" t="s">
        <v>113</v>
      </c>
      <c r="AH16" s="242" t="s">
        <v>149</v>
      </c>
      <c r="AI16" s="218" t="s">
        <v>121</v>
      </c>
      <c r="AJ16" s="243" t="s">
        <v>146</v>
      </c>
      <c r="AK16" s="244" t="s">
        <v>114</v>
      </c>
      <c r="AL16" s="217" t="s">
        <v>123</v>
      </c>
      <c r="AM16" s="218" t="s">
        <v>182</v>
      </c>
      <c r="AN16" s="217" t="s">
        <v>162</v>
      </c>
      <c r="AO16" s="218" t="s">
        <v>122</v>
      </c>
      <c r="AP16" s="239" t="s">
        <v>36</v>
      </c>
      <c r="AQ16" s="218" t="s">
        <v>363</v>
      </c>
      <c r="AR16" s="473" t="s">
        <v>389</v>
      </c>
      <c r="AS16" s="473" t="s">
        <v>388</v>
      </c>
    </row>
    <row r="17" spans="1:45" ht="19.95" customHeight="1">
      <c r="A17" s="468"/>
      <c r="B17" s="468"/>
      <c r="C17" s="39">
        <v>2</v>
      </c>
      <c r="D17" s="183" t="s">
        <v>149</v>
      </c>
      <c r="E17" s="222" t="s">
        <v>362</v>
      </c>
      <c r="F17" s="181" t="s">
        <v>133</v>
      </c>
      <c r="G17" s="186" t="s">
        <v>372</v>
      </c>
      <c r="H17" s="195" t="s">
        <v>163</v>
      </c>
      <c r="I17" s="186" t="s">
        <v>368</v>
      </c>
      <c r="J17" s="195" t="s">
        <v>150</v>
      </c>
      <c r="K17" s="186" t="s">
        <v>197</v>
      </c>
      <c r="L17" s="195" t="s">
        <v>158</v>
      </c>
      <c r="M17" s="245" t="s">
        <v>367</v>
      </c>
      <c r="N17" s="246" t="s">
        <v>174</v>
      </c>
      <c r="O17" s="186" t="s">
        <v>374</v>
      </c>
      <c r="P17" s="185" t="s">
        <v>162</v>
      </c>
      <c r="Q17" s="186" t="s">
        <v>364</v>
      </c>
      <c r="R17" s="223" t="s">
        <v>502</v>
      </c>
      <c r="S17" s="230" t="s">
        <v>311</v>
      </c>
      <c r="T17" s="195" t="s">
        <v>188</v>
      </c>
      <c r="U17" s="186" t="s">
        <v>313</v>
      </c>
      <c r="V17" s="247" t="s">
        <v>384</v>
      </c>
      <c r="W17" s="186" t="s">
        <v>308</v>
      </c>
      <c r="X17" s="190" t="s">
        <v>149</v>
      </c>
      <c r="Y17" s="225" t="s">
        <v>121</v>
      </c>
      <c r="Z17" s="248" t="s">
        <v>177</v>
      </c>
      <c r="AA17" s="249" t="s">
        <v>375</v>
      </c>
      <c r="AB17" s="195" t="s">
        <v>163</v>
      </c>
      <c r="AC17" s="188" t="s">
        <v>191</v>
      </c>
      <c r="AD17" s="195" t="s">
        <v>188</v>
      </c>
      <c r="AE17" s="188" t="s">
        <v>145</v>
      </c>
      <c r="AF17" s="195" t="s">
        <v>109</v>
      </c>
      <c r="AG17" s="250" t="s">
        <v>117</v>
      </c>
      <c r="AH17" s="251" t="s">
        <v>109</v>
      </c>
      <c r="AI17" s="252" t="s">
        <v>140</v>
      </c>
      <c r="AJ17" s="197" t="s">
        <v>156</v>
      </c>
      <c r="AK17" s="188" t="s">
        <v>122</v>
      </c>
      <c r="AL17" s="195" t="s">
        <v>139</v>
      </c>
      <c r="AM17" s="188" t="s">
        <v>309</v>
      </c>
      <c r="AN17" s="195" t="s">
        <v>146</v>
      </c>
      <c r="AO17" s="188" t="s">
        <v>114</v>
      </c>
      <c r="AP17" s="253" t="s">
        <v>109</v>
      </c>
      <c r="AQ17" s="188" t="s">
        <v>180</v>
      </c>
      <c r="AR17" s="468"/>
      <c r="AS17" s="468"/>
    </row>
    <row r="18" spans="1:45" ht="19.95" customHeight="1" thickBot="1">
      <c r="A18" s="468"/>
      <c r="B18" s="474"/>
      <c r="C18" s="44">
        <v>3</v>
      </c>
      <c r="D18" s="206" t="s">
        <v>162</v>
      </c>
      <c r="E18" s="254" t="s">
        <v>374</v>
      </c>
      <c r="F18" s="255" t="s">
        <v>177</v>
      </c>
      <c r="G18" s="256" t="s">
        <v>366</v>
      </c>
      <c r="H18" s="204" t="s">
        <v>163</v>
      </c>
      <c r="I18" s="257" t="s">
        <v>368</v>
      </c>
      <c r="J18" s="206" t="s">
        <v>162</v>
      </c>
      <c r="K18" s="257" t="s">
        <v>364</v>
      </c>
      <c r="L18" s="206" t="s">
        <v>150</v>
      </c>
      <c r="M18" s="258" t="s">
        <v>197</v>
      </c>
      <c r="N18" s="211" t="s">
        <v>129</v>
      </c>
      <c r="O18" s="186" t="s">
        <v>367</v>
      </c>
      <c r="P18" s="205" t="s">
        <v>36</v>
      </c>
      <c r="Q18" s="202" t="s">
        <v>372</v>
      </c>
      <c r="R18" s="184" t="s">
        <v>123</v>
      </c>
      <c r="S18" s="172" t="s">
        <v>308</v>
      </c>
      <c r="T18" s="204" t="s">
        <v>188</v>
      </c>
      <c r="U18" s="202" t="s">
        <v>313</v>
      </c>
      <c r="V18" s="247" t="s">
        <v>149</v>
      </c>
      <c r="W18" s="209" t="s">
        <v>362</v>
      </c>
      <c r="X18" s="212" t="s">
        <v>156</v>
      </c>
      <c r="Y18" s="259" t="s">
        <v>114</v>
      </c>
      <c r="Z18" s="260" t="s">
        <v>156</v>
      </c>
      <c r="AA18" s="261" t="s">
        <v>180</v>
      </c>
      <c r="AB18" s="190" t="s">
        <v>148</v>
      </c>
      <c r="AC18" s="225" t="s">
        <v>121</v>
      </c>
      <c r="AD18" s="212" t="s">
        <v>162</v>
      </c>
      <c r="AE18" s="207" t="s">
        <v>191</v>
      </c>
      <c r="AF18" s="199" t="s">
        <v>109</v>
      </c>
      <c r="AG18" s="228" t="s">
        <v>117</v>
      </c>
      <c r="AH18" s="262" t="s">
        <v>151</v>
      </c>
      <c r="AI18" s="214" t="s">
        <v>122</v>
      </c>
      <c r="AJ18" s="199" t="s">
        <v>135</v>
      </c>
      <c r="AK18" s="188" t="s">
        <v>375</v>
      </c>
      <c r="AL18" s="362" t="s">
        <v>139</v>
      </c>
      <c r="AM18" s="363" t="s">
        <v>309</v>
      </c>
      <c r="AN18" s="208" t="s">
        <v>36</v>
      </c>
      <c r="AO18" s="209" t="s">
        <v>363</v>
      </c>
      <c r="AP18" s="253" t="s">
        <v>147</v>
      </c>
      <c r="AQ18" s="188" t="s">
        <v>113</v>
      </c>
      <c r="AR18" s="468"/>
      <c r="AS18" s="468"/>
    </row>
    <row r="19" spans="1:45" ht="19.95" customHeight="1" thickTop="1" thickBot="1">
      <c r="A19" s="473" t="s">
        <v>124</v>
      </c>
      <c r="B19" s="468" t="s">
        <v>172</v>
      </c>
      <c r="C19" s="43">
        <v>1</v>
      </c>
      <c r="D19" s="235" t="s">
        <v>36</v>
      </c>
      <c r="E19" s="216" t="s">
        <v>365</v>
      </c>
      <c r="F19" s="173" t="s">
        <v>119</v>
      </c>
      <c r="G19" s="174" t="s">
        <v>370</v>
      </c>
      <c r="H19" s="235" t="s">
        <v>151</v>
      </c>
      <c r="I19" s="218" t="s">
        <v>362</v>
      </c>
      <c r="J19" s="215" t="s">
        <v>109</v>
      </c>
      <c r="K19" s="218" t="s">
        <v>306</v>
      </c>
      <c r="L19" s="215" t="s">
        <v>36</v>
      </c>
      <c r="M19" s="238" t="s">
        <v>118</v>
      </c>
      <c r="N19" s="221" t="s">
        <v>109</v>
      </c>
      <c r="O19" s="218" t="s">
        <v>304</v>
      </c>
      <c r="P19" s="215" t="s">
        <v>135</v>
      </c>
      <c r="Q19" s="218" t="s">
        <v>366</v>
      </c>
      <c r="R19" s="264" t="s">
        <v>139</v>
      </c>
      <c r="S19" s="265" t="s">
        <v>308</v>
      </c>
      <c r="T19" s="264" t="s">
        <v>36</v>
      </c>
      <c r="U19" s="218" t="s">
        <v>364</v>
      </c>
      <c r="V19" s="264" t="s">
        <v>148</v>
      </c>
      <c r="W19" s="174" t="s">
        <v>310</v>
      </c>
      <c r="X19" s="175" t="s">
        <v>163</v>
      </c>
      <c r="Y19" s="216" t="s">
        <v>191</v>
      </c>
      <c r="Z19" s="217" t="s">
        <v>158</v>
      </c>
      <c r="AA19" s="218" t="s">
        <v>113</v>
      </c>
      <c r="AB19" s="175" t="s">
        <v>132</v>
      </c>
      <c r="AC19" s="218" t="s">
        <v>356</v>
      </c>
      <c r="AD19" s="175" t="s">
        <v>109</v>
      </c>
      <c r="AE19" s="218" t="s">
        <v>112</v>
      </c>
      <c r="AF19" s="215" t="s">
        <v>85</v>
      </c>
      <c r="AG19" s="238" t="s">
        <v>116</v>
      </c>
      <c r="AH19" s="221" t="s">
        <v>183</v>
      </c>
      <c r="AI19" s="188" t="s">
        <v>122</v>
      </c>
      <c r="AJ19" s="215" t="s">
        <v>134</v>
      </c>
      <c r="AK19" s="218" t="s">
        <v>120</v>
      </c>
      <c r="AL19" s="175" t="s">
        <v>138</v>
      </c>
      <c r="AM19" s="176" t="s">
        <v>121</v>
      </c>
      <c r="AN19" s="266" t="s">
        <v>139</v>
      </c>
      <c r="AO19" s="188" t="s">
        <v>309</v>
      </c>
      <c r="AP19" s="266" t="s">
        <v>148</v>
      </c>
      <c r="AQ19" s="240" t="s">
        <v>180</v>
      </c>
      <c r="AR19" s="475" t="s">
        <v>480</v>
      </c>
      <c r="AS19" s="475" t="s">
        <v>486</v>
      </c>
    </row>
    <row r="20" spans="1:45" ht="19.95" customHeight="1" thickTop="1" thickBot="1">
      <c r="A20" s="468"/>
      <c r="B20" s="468"/>
      <c r="C20" s="39">
        <v>2</v>
      </c>
      <c r="D20" s="197" t="s">
        <v>36</v>
      </c>
      <c r="E20" s="225" t="s">
        <v>365</v>
      </c>
      <c r="F20" s="267" t="s">
        <v>156</v>
      </c>
      <c r="G20" s="268" t="s">
        <v>363</v>
      </c>
      <c r="H20" s="197" t="s">
        <v>130</v>
      </c>
      <c r="I20" s="188" t="s">
        <v>307</v>
      </c>
      <c r="J20" s="185" t="s">
        <v>85</v>
      </c>
      <c r="K20" s="186" t="s">
        <v>364</v>
      </c>
      <c r="L20" s="195" t="s">
        <v>36</v>
      </c>
      <c r="M20" s="245" t="s">
        <v>118</v>
      </c>
      <c r="N20" s="269" t="s">
        <v>109</v>
      </c>
      <c r="O20" s="270" t="s">
        <v>304</v>
      </c>
      <c r="P20" s="185" t="s">
        <v>134</v>
      </c>
      <c r="Q20" s="186" t="s">
        <v>370</v>
      </c>
      <c r="R20" s="185" t="s">
        <v>137</v>
      </c>
      <c r="S20" s="186" t="s">
        <v>310</v>
      </c>
      <c r="T20" s="185" t="s">
        <v>138</v>
      </c>
      <c r="U20" s="186" t="s">
        <v>362</v>
      </c>
      <c r="V20" s="271" t="s">
        <v>139</v>
      </c>
      <c r="W20" s="186" t="s">
        <v>196</v>
      </c>
      <c r="X20" s="193" t="s">
        <v>150</v>
      </c>
      <c r="Y20" s="225" t="s">
        <v>197</v>
      </c>
      <c r="Z20" s="195" t="s">
        <v>163</v>
      </c>
      <c r="AA20" s="188" t="s">
        <v>191</v>
      </c>
      <c r="AB20" s="231" t="s">
        <v>132</v>
      </c>
      <c r="AC20" s="188" t="s">
        <v>356</v>
      </c>
      <c r="AD20" s="173" t="s">
        <v>109</v>
      </c>
      <c r="AE20" s="174" t="s">
        <v>112</v>
      </c>
      <c r="AF20" s="272" t="s">
        <v>119</v>
      </c>
      <c r="AG20" s="273" t="s">
        <v>120</v>
      </c>
      <c r="AH20" s="227" t="s">
        <v>109</v>
      </c>
      <c r="AI20" s="188" t="s">
        <v>140</v>
      </c>
      <c r="AJ20" s="199" t="s">
        <v>135</v>
      </c>
      <c r="AK20" s="188" t="s">
        <v>375</v>
      </c>
      <c r="AL20" s="190" t="s">
        <v>36</v>
      </c>
      <c r="AM20" s="274" t="s">
        <v>116</v>
      </c>
      <c r="AN20" s="199" t="s">
        <v>139</v>
      </c>
      <c r="AO20" s="188" t="s">
        <v>309</v>
      </c>
      <c r="AP20" s="253" t="s">
        <v>109</v>
      </c>
      <c r="AQ20" s="188" t="s">
        <v>180</v>
      </c>
      <c r="AR20" s="475"/>
      <c r="AS20" s="475"/>
    </row>
    <row r="21" spans="1:45" ht="19.95" customHeight="1" thickTop="1" thickBot="1">
      <c r="A21" s="468"/>
      <c r="B21" s="468"/>
      <c r="C21" s="39">
        <v>3</v>
      </c>
      <c r="D21" s="171" t="s">
        <v>109</v>
      </c>
      <c r="E21" s="196" t="s">
        <v>304</v>
      </c>
      <c r="F21" s="195" t="s">
        <v>163</v>
      </c>
      <c r="G21" s="186" t="s">
        <v>368</v>
      </c>
      <c r="H21" s="171" t="s">
        <v>149</v>
      </c>
      <c r="I21" s="174" t="s">
        <v>362</v>
      </c>
      <c r="J21" s="185" t="s">
        <v>162</v>
      </c>
      <c r="K21" s="186" t="s">
        <v>364</v>
      </c>
      <c r="L21" s="197" t="s">
        <v>146</v>
      </c>
      <c r="M21" s="245" t="s">
        <v>312</v>
      </c>
      <c r="N21" s="275" t="s">
        <v>134</v>
      </c>
      <c r="O21" s="186" t="s">
        <v>370</v>
      </c>
      <c r="P21" s="185" t="s">
        <v>147</v>
      </c>
      <c r="Q21" s="186" t="s">
        <v>371</v>
      </c>
      <c r="R21" s="185" t="s">
        <v>130</v>
      </c>
      <c r="S21" s="186" t="s">
        <v>307</v>
      </c>
      <c r="T21" s="173" t="s">
        <v>123</v>
      </c>
      <c r="U21" s="174" t="s">
        <v>308</v>
      </c>
      <c r="V21" s="271" t="s">
        <v>109</v>
      </c>
      <c r="W21" s="186" t="s">
        <v>306</v>
      </c>
      <c r="X21" s="171" t="s">
        <v>36</v>
      </c>
      <c r="Y21" s="196" t="s">
        <v>115</v>
      </c>
      <c r="Z21" s="195" t="s">
        <v>139</v>
      </c>
      <c r="AA21" s="188" t="s">
        <v>356</v>
      </c>
      <c r="AB21" s="171" t="s">
        <v>146</v>
      </c>
      <c r="AC21" s="188" t="s">
        <v>114</v>
      </c>
      <c r="AD21" s="195" t="s">
        <v>162</v>
      </c>
      <c r="AE21" s="188" t="s">
        <v>191</v>
      </c>
      <c r="AF21" s="197" t="s">
        <v>109</v>
      </c>
      <c r="AG21" s="198" t="s">
        <v>117</v>
      </c>
      <c r="AH21" s="227" t="s">
        <v>109</v>
      </c>
      <c r="AI21" s="188" t="s">
        <v>140</v>
      </c>
      <c r="AJ21" s="199" t="s">
        <v>162</v>
      </c>
      <c r="AK21" s="188" t="s">
        <v>374</v>
      </c>
      <c r="AL21" s="199" t="s">
        <v>139</v>
      </c>
      <c r="AM21" s="188" t="s">
        <v>309</v>
      </c>
      <c r="AN21" s="195" t="s">
        <v>150</v>
      </c>
      <c r="AO21" s="188" t="s">
        <v>197</v>
      </c>
      <c r="AP21" s="253" t="s">
        <v>109</v>
      </c>
      <c r="AQ21" s="188" t="s">
        <v>180</v>
      </c>
      <c r="AR21" s="475"/>
      <c r="AS21" s="475"/>
    </row>
    <row r="22" spans="1:45" ht="19.95" customHeight="1" thickTop="1" thickBot="1">
      <c r="A22" s="468"/>
      <c r="B22" s="468"/>
      <c r="C22" s="45">
        <v>4</v>
      </c>
      <c r="D22" s="276" t="s">
        <v>156</v>
      </c>
      <c r="E22" s="252" t="s">
        <v>363</v>
      </c>
      <c r="F22" s="195" t="s">
        <v>149</v>
      </c>
      <c r="G22" s="186" t="s">
        <v>362</v>
      </c>
      <c r="H22" s="185" t="s">
        <v>119</v>
      </c>
      <c r="I22" s="186" t="s">
        <v>370</v>
      </c>
      <c r="J22" s="185" t="s">
        <v>151</v>
      </c>
      <c r="K22" s="186" t="s">
        <v>308</v>
      </c>
      <c r="L22" s="193" t="s">
        <v>162</v>
      </c>
      <c r="M22" s="277" t="s">
        <v>364</v>
      </c>
      <c r="N22" s="275" t="s">
        <v>36</v>
      </c>
      <c r="O22" s="186" t="s">
        <v>365</v>
      </c>
      <c r="P22" s="185" t="s">
        <v>130</v>
      </c>
      <c r="Q22" s="186" t="s">
        <v>304</v>
      </c>
      <c r="R22" s="185" t="s">
        <v>130</v>
      </c>
      <c r="S22" s="186" t="s">
        <v>307</v>
      </c>
      <c r="T22" s="185" t="s">
        <v>139</v>
      </c>
      <c r="U22" s="186" t="s">
        <v>196</v>
      </c>
      <c r="V22" s="253" t="s">
        <v>109</v>
      </c>
      <c r="W22" s="186" t="s">
        <v>306</v>
      </c>
      <c r="X22" s="190" t="s">
        <v>36</v>
      </c>
      <c r="Y22" s="188" t="s">
        <v>115</v>
      </c>
      <c r="Z22" s="195" t="s">
        <v>139</v>
      </c>
      <c r="AA22" s="188" t="s">
        <v>356</v>
      </c>
      <c r="AB22" s="199" t="s">
        <v>119</v>
      </c>
      <c r="AC22" s="188" t="s">
        <v>120</v>
      </c>
      <c r="AD22" s="195" t="s">
        <v>150</v>
      </c>
      <c r="AE22" s="188" t="s">
        <v>197</v>
      </c>
      <c r="AF22" s="184" t="s">
        <v>123</v>
      </c>
      <c r="AG22" s="228" t="s">
        <v>182</v>
      </c>
      <c r="AH22" s="227" t="s">
        <v>162</v>
      </c>
      <c r="AI22" s="188" t="s">
        <v>374</v>
      </c>
      <c r="AJ22" s="199" t="s">
        <v>130</v>
      </c>
      <c r="AK22" s="188" t="s">
        <v>117</v>
      </c>
      <c r="AL22" s="199" t="s">
        <v>130</v>
      </c>
      <c r="AM22" s="188" t="s">
        <v>140</v>
      </c>
      <c r="AN22" s="253" t="s">
        <v>147</v>
      </c>
      <c r="AO22" s="188" t="s">
        <v>375</v>
      </c>
      <c r="AP22" s="192" t="s">
        <v>151</v>
      </c>
      <c r="AQ22" s="200" t="s">
        <v>122</v>
      </c>
      <c r="AR22" s="475"/>
      <c r="AS22" s="475"/>
    </row>
    <row r="23" spans="1:45" ht="19.95" customHeight="1" thickTop="1" thickBot="1">
      <c r="A23" s="468"/>
      <c r="B23" s="468"/>
      <c r="C23" s="44">
        <v>5</v>
      </c>
      <c r="D23" s="278" t="s">
        <v>146</v>
      </c>
      <c r="E23" s="279" t="s">
        <v>312</v>
      </c>
      <c r="F23" s="185" t="s">
        <v>149</v>
      </c>
      <c r="G23" s="186" t="s">
        <v>362</v>
      </c>
      <c r="H23" s="260" t="s">
        <v>156</v>
      </c>
      <c r="I23" s="214" t="s">
        <v>363</v>
      </c>
      <c r="J23" s="195" t="s">
        <v>174</v>
      </c>
      <c r="K23" s="186" t="s">
        <v>306</v>
      </c>
      <c r="L23" s="260" t="s">
        <v>151</v>
      </c>
      <c r="M23" s="280" t="s">
        <v>308</v>
      </c>
      <c r="N23" s="281"/>
      <c r="O23" s="214"/>
      <c r="P23" s="213"/>
      <c r="Q23" s="214"/>
      <c r="R23" s="213"/>
      <c r="S23" s="214"/>
      <c r="T23" s="213"/>
      <c r="U23" s="214"/>
      <c r="V23" s="281"/>
      <c r="W23" s="214"/>
      <c r="X23" s="212" t="s">
        <v>146</v>
      </c>
      <c r="Y23" s="259" t="s">
        <v>114</v>
      </c>
      <c r="Z23" s="199" t="s">
        <v>150</v>
      </c>
      <c r="AA23" s="225" t="s">
        <v>197</v>
      </c>
      <c r="AB23" s="173" t="s">
        <v>162</v>
      </c>
      <c r="AC23" s="214" t="s">
        <v>191</v>
      </c>
      <c r="AD23" s="195" t="s">
        <v>123</v>
      </c>
      <c r="AE23" s="188" t="s">
        <v>182</v>
      </c>
      <c r="AF23" s="260" t="s">
        <v>162</v>
      </c>
      <c r="AG23" s="280" t="s">
        <v>374</v>
      </c>
      <c r="AH23" s="281"/>
      <c r="AI23" s="214"/>
      <c r="AJ23" s="213"/>
      <c r="AK23" s="214"/>
      <c r="AL23" s="173"/>
      <c r="AM23" s="174"/>
      <c r="AN23" s="213"/>
      <c r="AO23" s="214"/>
      <c r="AP23" s="281"/>
      <c r="AQ23" s="214"/>
      <c r="AR23" s="475"/>
      <c r="AS23" s="475"/>
    </row>
    <row r="24" spans="1:45" ht="19.95" customHeight="1" thickTop="1" thickBot="1">
      <c r="A24" s="468"/>
      <c r="B24" s="473" t="s">
        <v>173</v>
      </c>
      <c r="C24" s="46"/>
      <c r="D24" s="469" t="s">
        <v>168</v>
      </c>
      <c r="E24" s="470"/>
      <c r="F24" s="470"/>
      <c r="G24" s="470"/>
      <c r="H24" s="470"/>
      <c r="I24" s="470"/>
      <c r="J24" s="470"/>
      <c r="K24" s="470"/>
      <c r="L24" s="470"/>
      <c r="M24" s="470"/>
      <c r="N24" s="470" t="s">
        <v>168</v>
      </c>
      <c r="O24" s="470"/>
      <c r="P24" s="470"/>
      <c r="Q24" s="470"/>
      <c r="R24" s="470"/>
      <c r="S24" s="470"/>
      <c r="T24" s="470"/>
      <c r="U24" s="470"/>
      <c r="V24" s="470"/>
      <c r="W24" s="484"/>
      <c r="X24" s="469" t="s">
        <v>168</v>
      </c>
      <c r="Y24" s="470"/>
      <c r="Z24" s="470"/>
      <c r="AA24" s="470"/>
      <c r="AB24" s="470"/>
      <c r="AC24" s="470"/>
      <c r="AD24" s="470"/>
      <c r="AE24" s="470"/>
      <c r="AF24" s="470"/>
      <c r="AG24" s="470"/>
      <c r="AH24" s="470"/>
      <c r="AI24" s="470"/>
      <c r="AJ24" s="470" t="s">
        <v>168</v>
      </c>
      <c r="AK24" s="470"/>
      <c r="AL24" s="470"/>
      <c r="AM24" s="470"/>
      <c r="AN24" s="470"/>
      <c r="AO24" s="470"/>
      <c r="AP24" s="470"/>
      <c r="AQ24" s="484"/>
      <c r="AR24" s="475"/>
      <c r="AS24" s="475"/>
    </row>
    <row r="25" spans="1:45" ht="19.95" customHeight="1" thickTop="1" thickBot="1">
      <c r="A25" s="474"/>
      <c r="B25" s="468"/>
      <c r="C25" s="382"/>
      <c r="D25" s="471"/>
      <c r="E25" s="472"/>
      <c r="F25" s="472"/>
      <c r="G25" s="472"/>
      <c r="H25" s="472"/>
      <c r="I25" s="472"/>
      <c r="J25" s="472"/>
      <c r="K25" s="472"/>
      <c r="L25" s="472"/>
      <c r="M25" s="472"/>
      <c r="N25" s="472"/>
      <c r="O25" s="472"/>
      <c r="P25" s="472"/>
      <c r="Q25" s="472"/>
      <c r="R25" s="472"/>
      <c r="S25" s="472"/>
      <c r="T25" s="472"/>
      <c r="U25" s="472"/>
      <c r="V25" s="472"/>
      <c r="W25" s="485"/>
      <c r="X25" s="471"/>
      <c r="Y25" s="472"/>
      <c r="Z25" s="472"/>
      <c r="AA25" s="472"/>
      <c r="AB25" s="472"/>
      <c r="AC25" s="472"/>
      <c r="AD25" s="472"/>
      <c r="AE25" s="472"/>
      <c r="AF25" s="472"/>
      <c r="AG25" s="472"/>
      <c r="AH25" s="472"/>
      <c r="AI25" s="472"/>
      <c r="AJ25" s="472"/>
      <c r="AK25" s="472"/>
      <c r="AL25" s="472"/>
      <c r="AM25" s="472"/>
      <c r="AN25" s="472"/>
      <c r="AO25" s="472"/>
      <c r="AP25" s="472"/>
      <c r="AQ25" s="485"/>
      <c r="AR25" s="475"/>
      <c r="AS25" s="475"/>
    </row>
    <row r="26" spans="1:45" ht="19.95" customHeight="1" thickTop="1" thickBot="1">
      <c r="A26" s="473" t="s">
        <v>126</v>
      </c>
      <c r="B26" s="473" t="s">
        <v>172</v>
      </c>
      <c r="C26" s="43">
        <v>1</v>
      </c>
      <c r="D26" s="215" t="s">
        <v>139</v>
      </c>
      <c r="E26" s="216" t="s">
        <v>356</v>
      </c>
      <c r="F26" s="217" t="s">
        <v>130</v>
      </c>
      <c r="G26" s="218" t="s">
        <v>307</v>
      </c>
      <c r="H26" s="215" t="s">
        <v>132</v>
      </c>
      <c r="I26" s="218" t="s">
        <v>196</v>
      </c>
      <c r="J26" s="215" t="s">
        <v>157</v>
      </c>
      <c r="K26" s="218" t="s">
        <v>306</v>
      </c>
      <c r="L26" s="175" t="s">
        <v>147</v>
      </c>
      <c r="M26" s="282" t="s">
        <v>371</v>
      </c>
      <c r="N26" s="221" t="s">
        <v>109</v>
      </c>
      <c r="O26" s="218" t="s">
        <v>304</v>
      </c>
      <c r="P26" s="175" t="s">
        <v>135</v>
      </c>
      <c r="Q26" s="240" t="s">
        <v>366</v>
      </c>
      <c r="R26" s="185" t="s">
        <v>119</v>
      </c>
      <c r="S26" s="186" t="s">
        <v>370</v>
      </c>
      <c r="T26" s="185" t="s">
        <v>109</v>
      </c>
      <c r="U26" s="186" t="s">
        <v>311</v>
      </c>
      <c r="V26" s="175" t="s">
        <v>123</v>
      </c>
      <c r="W26" s="176" t="s">
        <v>308</v>
      </c>
      <c r="X26" s="175" t="s">
        <v>139</v>
      </c>
      <c r="Y26" s="283" t="s">
        <v>309</v>
      </c>
      <c r="Z26" s="195" t="s">
        <v>123</v>
      </c>
      <c r="AA26" s="284" t="s">
        <v>182</v>
      </c>
      <c r="AB26" s="175" t="s">
        <v>36</v>
      </c>
      <c r="AC26" s="176" t="s">
        <v>116</v>
      </c>
      <c r="AD26" s="199" t="s">
        <v>129</v>
      </c>
      <c r="AE26" s="194" t="s">
        <v>375</v>
      </c>
      <c r="AF26" s="173" t="s">
        <v>109</v>
      </c>
      <c r="AG26" s="198" t="s">
        <v>117</v>
      </c>
      <c r="AH26" s="192" t="s">
        <v>109</v>
      </c>
      <c r="AI26" s="188" t="s">
        <v>140</v>
      </c>
      <c r="AJ26" s="215" t="s">
        <v>36</v>
      </c>
      <c r="AK26" s="218" t="s">
        <v>115</v>
      </c>
      <c r="AL26" s="197" t="s">
        <v>149</v>
      </c>
      <c r="AM26" s="225" t="s">
        <v>121</v>
      </c>
      <c r="AN26" s="215" t="s">
        <v>36</v>
      </c>
      <c r="AO26" s="218" t="s">
        <v>363</v>
      </c>
      <c r="AP26" s="175" t="s">
        <v>119</v>
      </c>
      <c r="AQ26" s="176" t="s">
        <v>374</v>
      </c>
      <c r="AR26" s="475" t="s">
        <v>481</v>
      </c>
      <c r="AS26" s="475" t="s">
        <v>487</v>
      </c>
    </row>
    <row r="27" spans="1:45" ht="19.95" customHeight="1" thickTop="1" thickBot="1">
      <c r="A27" s="468"/>
      <c r="B27" s="468"/>
      <c r="C27" s="39">
        <v>2</v>
      </c>
      <c r="D27" s="185" t="s">
        <v>139</v>
      </c>
      <c r="E27" s="186" t="s">
        <v>356</v>
      </c>
      <c r="F27" s="195" t="s">
        <v>130</v>
      </c>
      <c r="G27" s="186" t="s">
        <v>307</v>
      </c>
      <c r="H27" s="195" t="s">
        <v>132</v>
      </c>
      <c r="I27" s="186" t="s">
        <v>196</v>
      </c>
      <c r="J27" s="173" t="s">
        <v>85</v>
      </c>
      <c r="K27" s="186" t="s">
        <v>364</v>
      </c>
      <c r="L27" s="173" t="s">
        <v>157</v>
      </c>
      <c r="M27" s="228" t="s">
        <v>371</v>
      </c>
      <c r="N27" s="275" t="s">
        <v>131</v>
      </c>
      <c r="O27" s="186" t="s">
        <v>308</v>
      </c>
      <c r="P27" s="173" t="s">
        <v>135</v>
      </c>
      <c r="Q27" s="174" t="s">
        <v>366</v>
      </c>
      <c r="R27" s="185" t="s">
        <v>137</v>
      </c>
      <c r="S27" s="186" t="s">
        <v>310</v>
      </c>
      <c r="T27" s="185" t="s">
        <v>109</v>
      </c>
      <c r="U27" s="186" t="s">
        <v>311</v>
      </c>
      <c r="V27" s="184" t="s">
        <v>129</v>
      </c>
      <c r="W27" s="174" t="s">
        <v>367</v>
      </c>
      <c r="X27" s="190" t="s">
        <v>139</v>
      </c>
      <c r="Y27" s="196" t="s">
        <v>309</v>
      </c>
      <c r="Z27" s="195" t="s">
        <v>133</v>
      </c>
      <c r="AA27" s="284" t="s">
        <v>374</v>
      </c>
      <c r="AB27" s="364" t="s">
        <v>149</v>
      </c>
      <c r="AC27" s="365" t="s">
        <v>121</v>
      </c>
      <c r="AD27" s="195" t="s">
        <v>189</v>
      </c>
      <c r="AE27" s="188" t="s">
        <v>145</v>
      </c>
      <c r="AF27" s="173" t="s">
        <v>85</v>
      </c>
      <c r="AG27" s="198" t="s">
        <v>116</v>
      </c>
      <c r="AH27" s="192" t="s">
        <v>123</v>
      </c>
      <c r="AI27" s="188" t="s">
        <v>182</v>
      </c>
      <c r="AJ27" s="199" t="s">
        <v>36</v>
      </c>
      <c r="AK27" s="188" t="s">
        <v>115</v>
      </c>
      <c r="AL27" s="197" t="s">
        <v>147</v>
      </c>
      <c r="AM27" s="225" t="s">
        <v>118</v>
      </c>
      <c r="AN27" s="199" t="s">
        <v>36</v>
      </c>
      <c r="AO27" s="188" t="s">
        <v>363</v>
      </c>
      <c r="AP27" s="180" t="s">
        <v>184</v>
      </c>
      <c r="AQ27" s="174" t="s">
        <v>197</v>
      </c>
      <c r="AR27" s="475"/>
      <c r="AS27" s="475"/>
    </row>
    <row r="28" spans="1:45" ht="19.95" customHeight="1" thickTop="1" thickBot="1">
      <c r="A28" s="468"/>
      <c r="B28" s="468"/>
      <c r="C28" s="39">
        <v>3</v>
      </c>
      <c r="D28" s="185" t="s">
        <v>36</v>
      </c>
      <c r="E28" s="186" t="s">
        <v>365</v>
      </c>
      <c r="F28" s="195" t="s">
        <v>139</v>
      </c>
      <c r="G28" s="285" t="s">
        <v>196</v>
      </c>
      <c r="H28" s="195" t="s">
        <v>138</v>
      </c>
      <c r="I28" s="186" t="s">
        <v>362</v>
      </c>
      <c r="J28" s="185" t="s">
        <v>186</v>
      </c>
      <c r="K28" s="186" t="s">
        <v>310</v>
      </c>
      <c r="L28" s="185" t="s">
        <v>109</v>
      </c>
      <c r="M28" s="198" t="s">
        <v>306</v>
      </c>
      <c r="N28" s="275" t="s">
        <v>139</v>
      </c>
      <c r="O28" s="186" t="s">
        <v>356</v>
      </c>
      <c r="P28" s="185" t="s">
        <v>130</v>
      </c>
      <c r="Q28" s="186" t="s">
        <v>304</v>
      </c>
      <c r="R28" s="185" t="s">
        <v>36</v>
      </c>
      <c r="S28" s="186" t="s">
        <v>372</v>
      </c>
      <c r="T28" s="173" t="s">
        <v>85</v>
      </c>
      <c r="U28" s="186" t="s">
        <v>364</v>
      </c>
      <c r="V28" s="247" t="s">
        <v>184</v>
      </c>
      <c r="W28" s="186" t="s">
        <v>312</v>
      </c>
      <c r="X28" s="190" t="s">
        <v>162</v>
      </c>
      <c r="Y28" s="188" t="s">
        <v>374</v>
      </c>
      <c r="Z28" s="195" t="s">
        <v>130</v>
      </c>
      <c r="AA28" s="284" t="s">
        <v>180</v>
      </c>
      <c r="AB28" s="199" t="s">
        <v>123</v>
      </c>
      <c r="AC28" s="188" t="s">
        <v>182</v>
      </c>
      <c r="AD28" s="199" t="s">
        <v>85</v>
      </c>
      <c r="AE28" s="188" t="s">
        <v>118</v>
      </c>
      <c r="AF28" s="286" t="s">
        <v>184</v>
      </c>
      <c r="AG28" s="191" t="s">
        <v>197</v>
      </c>
      <c r="AH28" s="192" t="s">
        <v>139</v>
      </c>
      <c r="AI28" s="188" t="s">
        <v>309</v>
      </c>
      <c r="AJ28" s="199" t="s">
        <v>135</v>
      </c>
      <c r="AK28" s="188" t="s">
        <v>375</v>
      </c>
      <c r="AL28" s="199" t="s">
        <v>36</v>
      </c>
      <c r="AM28" s="188" t="s">
        <v>116</v>
      </c>
      <c r="AN28" s="199" t="s">
        <v>109</v>
      </c>
      <c r="AO28" s="188" t="s">
        <v>140</v>
      </c>
      <c r="AP28" s="195" t="s">
        <v>36</v>
      </c>
      <c r="AQ28" s="188" t="s">
        <v>363</v>
      </c>
      <c r="AR28" s="475"/>
      <c r="AS28" s="475"/>
    </row>
    <row r="29" spans="1:45" ht="19.95" customHeight="1" thickTop="1" thickBot="1">
      <c r="A29" s="468"/>
      <c r="B29" s="468"/>
      <c r="C29" s="39">
        <v>4</v>
      </c>
      <c r="D29" s="212" t="s">
        <v>158</v>
      </c>
      <c r="E29" s="287" t="s">
        <v>367</v>
      </c>
      <c r="F29" s="288" t="s">
        <v>139</v>
      </c>
      <c r="G29" s="209" t="s">
        <v>196</v>
      </c>
      <c r="H29" s="260" t="s">
        <v>146</v>
      </c>
      <c r="I29" s="214" t="s">
        <v>312</v>
      </c>
      <c r="J29" s="173" t="s">
        <v>109</v>
      </c>
      <c r="K29" s="186" t="s">
        <v>306</v>
      </c>
      <c r="L29" s="173" t="s">
        <v>138</v>
      </c>
      <c r="M29" s="289" t="s">
        <v>362</v>
      </c>
      <c r="N29" s="234" t="s">
        <v>139</v>
      </c>
      <c r="O29" s="186" t="s">
        <v>356</v>
      </c>
      <c r="P29" s="185" t="s">
        <v>130</v>
      </c>
      <c r="Q29" s="186" t="s">
        <v>304</v>
      </c>
      <c r="R29" s="185" t="s">
        <v>36</v>
      </c>
      <c r="S29" s="186" t="s">
        <v>372</v>
      </c>
      <c r="T29" s="173" t="s">
        <v>85</v>
      </c>
      <c r="U29" s="263" t="s">
        <v>364</v>
      </c>
      <c r="V29" s="247" t="s">
        <v>147</v>
      </c>
      <c r="W29" s="186" t="s">
        <v>371</v>
      </c>
      <c r="X29" s="190" t="s">
        <v>162</v>
      </c>
      <c r="Y29" s="188" t="s">
        <v>374</v>
      </c>
      <c r="Z29" s="199" t="s">
        <v>130</v>
      </c>
      <c r="AA29" s="225" t="s">
        <v>180</v>
      </c>
      <c r="AB29" s="255" t="s">
        <v>148</v>
      </c>
      <c r="AC29" s="290" t="s">
        <v>121</v>
      </c>
      <c r="AD29" s="195" t="s">
        <v>85</v>
      </c>
      <c r="AE29" s="188" t="s">
        <v>118</v>
      </c>
      <c r="AF29" s="195" t="s">
        <v>495</v>
      </c>
      <c r="AG29" s="191" t="s">
        <v>145</v>
      </c>
      <c r="AH29" s="291" t="s">
        <v>139</v>
      </c>
      <c r="AI29" s="292" t="s">
        <v>309</v>
      </c>
      <c r="AJ29" s="293" t="s">
        <v>135</v>
      </c>
      <c r="AK29" s="209" t="s">
        <v>375</v>
      </c>
      <c r="AL29" s="199" t="s">
        <v>36</v>
      </c>
      <c r="AM29" s="188" t="s">
        <v>116</v>
      </c>
      <c r="AN29" s="199" t="s">
        <v>109</v>
      </c>
      <c r="AO29" s="188" t="s">
        <v>140</v>
      </c>
      <c r="AP29" s="286" t="s">
        <v>36</v>
      </c>
      <c r="AQ29" s="188" t="s">
        <v>363</v>
      </c>
      <c r="AR29" s="475"/>
      <c r="AS29" s="475"/>
    </row>
    <row r="30" spans="1:45" ht="19.95" customHeight="1" thickTop="1">
      <c r="A30" s="468"/>
      <c r="B30" s="473" t="s">
        <v>173</v>
      </c>
      <c r="C30" s="43">
        <v>1</v>
      </c>
      <c r="D30" s="180" t="s">
        <v>162</v>
      </c>
      <c r="E30" s="172" t="s">
        <v>374</v>
      </c>
      <c r="F30" s="217" t="s">
        <v>123</v>
      </c>
      <c r="G30" s="218" t="s">
        <v>182</v>
      </c>
      <c r="H30" s="219" t="s">
        <v>148</v>
      </c>
      <c r="I30" s="186" t="s">
        <v>310</v>
      </c>
      <c r="J30" s="215" t="s">
        <v>305</v>
      </c>
      <c r="K30" s="218" t="s">
        <v>362</v>
      </c>
      <c r="L30" s="215" t="s">
        <v>36</v>
      </c>
      <c r="M30" s="174" t="s">
        <v>118</v>
      </c>
      <c r="N30" s="215" t="s">
        <v>129</v>
      </c>
      <c r="O30" s="240" t="s">
        <v>367</v>
      </c>
      <c r="P30" s="215" t="s">
        <v>135</v>
      </c>
      <c r="Q30" s="218" t="s">
        <v>366</v>
      </c>
      <c r="R30" s="217" t="s">
        <v>36</v>
      </c>
      <c r="S30" s="216" t="s">
        <v>372</v>
      </c>
      <c r="T30" s="236" t="s">
        <v>109</v>
      </c>
      <c r="U30" s="174" t="s">
        <v>311</v>
      </c>
      <c r="V30" s="236" t="s">
        <v>146</v>
      </c>
      <c r="W30" s="218" t="s">
        <v>312</v>
      </c>
      <c r="X30" s="175" t="s">
        <v>147</v>
      </c>
      <c r="Y30" s="216" t="s">
        <v>116</v>
      </c>
      <c r="Z30" s="217" t="s">
        <v>119</v>
      </c>
      <c r="AA30" s="218" t="s">
        <v>120</v>
      </c>
      <c r="AB30" s="184" t="s">
        <v>130</v>
      </c>
      <c r="AC30" s="172" t="s">
        <v>112</v>
      </c>
      <c r="AD30" s="215" t="s">
        <v>148</v>
      </c>
      <c r="AE30" s="218" t="s">
        <v>117</v>
      </c>
      <c r="AF30" s="215" t="s">
        <v>156</v>
      </c>
      <c r="AG30" s="238" t="s">
        <v>125</v>
      </c>
      <c r="AH30" s="294" t="s">
        <v>129</v>
      </c>
      <c r="AI30" s="174" t="s">
        <v>375</v>
      </c>
      <c r="AJ30" s="173" t="s">
        <v>157</v>
      </c>
      <c r="AK30" s="174" t="s">
        <v>122</v>
      </c>
      <c r="AL30" s="217" t="s">
        <v>129</v>
      </c>
      <c r="AM30" s="216" t="s">
        <v>191</v>
      </c>
      <c r="AN30" s="236" t="s">
        <v>139</v>
      </c>
      <c r="AO30" s="218" t="s">
        <v>309</v>
      </c>
      <c r="AP30" s="236" t="s">
        <v>146</v>
      </c>
      <c r="AQ30" s="218" t="s">
        <v>114</v>
      </c>
      <c r="AR30" s="473" t="s">
        <v>390</v>
      </c>
      <c r="AS30" s="473" t="s">
        <v>482</v>
      </c>
    </row>
    <row r="31" spans="1:45" ht="19.95" customHeight="1">
      <c r="A31" s="468"/>
      <c r="B31" s="468"/>
      <c r="C31" s="39">
        <v>2</v>
      </c>
      <c r="D31" s="185" t="s">
        <v>123</v>
      </c>
      <c r="E31" s="186" t="s">
        <v>182</v>
      </c>
      <c r="F31" s="193" t="s">
        <v>150</v>
      </c>
      <c r="G31" s="222" t="s">
        <v>197</v>
      </c>
      <c r="H31" s="195" t="s">
        <v>162</v>
      </c>
      <c r="I31" s="245" t="s">
        <v>372</v>
      </c>
      <c r="J31" s="227" t="s">
        <v>146</v>
      </c>
      <c r="K31" s="186" t="s">
        <v>312</v>
      </c>
      <c r="L31" s="193" t="s">
        <v>85</v>
      </c>
      <c r="M31" s="245" t="s">
        <v>118</v>
      </c>
      <c r="N31" s="199" t="s">
        <v>129</v>
      </c>
      <c r="O31" s="194" t="s">
        <v>367</v>
      </c>
      <c r="P31" s="295" t="s">
        <v>151</v>
      </c>
      <c r="Q31" s="230" t="s">
        <v>308</v>
      </c>
      <c r="R31" s="195" t="s">
        <v>149</v>
      </c>
      <c r="S31" s="222" t="s">
        <v>362</v>
      </c>
      <c r="T31" s="185" t="s">
        <v>129</v>
      </c>
      <c r="U31" s="186" t="s">
        <v>368</v>
      </c>
      <c r="V31" s="189" t="s">
        <v>119</v>
      </c>
      <c r="W31" s="186" t="s">
        <v>374</v>
      </c>
      <c r="X31" s="190" t="s">
        <v>139</v>
      </c>
      <c r="Y31" s="296" t="s">
        <v>309</v>
      </c>
      <c r="Z31" s="297" t="s">
        <v>148</v>
      </c>
      <c r="AA31" s="298" t="s">
        <v>117</v>
      </c>
      <c r="AB31" s="199" t="s">
        <v>156</v>
      </c>
      <c r="AC31" s="188" t="s">
        <v>125</v>
      </c>
      <c r="AD31" s="193" t="s">
        <v>147</v>
      </c>
      <c r="AE31" s="194" t="s">
        <v>375</v>
      </c>
      <c r="AF31" s="199" t="s">
        <v>146</v>
      </c>
      <c r="AG31" s="191" t="s">
        <v>114</v>
      </c>
      <c r="AH31" s="227" t="s">
        <v>134</v>
      </c>
      <c r="AI31" s="194" t="s">
        <v>120</v>
      </c>
      <c r="AJ31" s="199" t="s">
        <v>150</v>
      </c>
      <c r="AK31" s="188" t="s">
        <v>122</v>
      </c>
      <c r="AL31" s="197" t="s">
        <v>36</v>
      </c>
      <c r="AM31" s="225" t="s">
        <v>116</v>
      </c>
      <c r="AN31" s="199" t="s">
        <v>129</v>
      </c>
      <c r="AO31" s="188" t="s">
        <v>191</v>
      </c>
      <c r="AP31" s="189" t="s">
        <v>109</v>
      </c>
      <c r="AQ31" s="188" t="s">
        <v>180</v>
      </c>
      <c r="AR31" s="468"/>
      <c r="AS31" s="468"/>
    </row>
    <row r="32" spans="1:45" ht="19.95" customHeight="1" thickBot="1">
      <c r="A32" s="468"/>
      <c r="B32" s="474"/>
      <c r="C32" s="44">
        <v>3</v>
      </c>
      <c r="D32" s="204" t="s">
        <v>150</v>
      </c>
      <c r="E32" s="254" t="s">
        <v>197</v>
      </c>
      <c r="F32" s="184" t="s">
        <v>119</v>
      </c>
      <c r="G32" s="174" t="s">
        <v>370</v>
      </c>
      <c r="H32" s="204" t="s">
        <v>162</v>
      </c>
      <c r="I32" s="202" t="s">
        <v>372</v>
      </c>
      <c r="J32" s="204" t="s">
        <v>147</v>
      </c>
      <c r="K32" s="202" t="s">
        <v>371</v>
      </c>
      <c r="L32" s="278" t="s">
        <v>148</v>
      </c>
      <c r="M32" s="261" t="s">
        <v>310</v>
      </c>
      <c r="N32" s="299" t="s">
        <v>157</v>
      </c>
      <c r="O32" s="300" t="s">
        <v>374</v>
      </c>
      <c r="P32" s="185" t="s">
        <v>146</v>
      </c>
      <c r="Q32" s="186" t="s">
        <v>312</v>
      </c>
      <c r="R32" s="185" t="s">
        <v>157</v>
      </c>
      <c r="S32" s="186" t="s">
        <v>311</v>
      </c>
      <c r="T32" s="205" t="s">
        <v>129</v>
      </c>
      <c r="U32" s="202" t="s">
        <v>368</v>
      </c>
      <c r="V32" s="203" t="s">
        <v>162</v>
      </c>
      <c r="W32" s="202" t="s">
        <v>362</v>
      </c>
      <c r="X32" s="301" t="s">
        <v>109</v>
      </c>
      <c r="Y32" s="302" t="s">
        <v>112</v>
      </c>
      <c r="Z32" s="303" t="s">
        <v>157</v>
      </c>
      <c r="AA32" s="304" t="s">
        <v>180</v>
      </c>
      <c r="AB32" s="303" t="s">
        <v>157</v>
      </c>
      <c r="AC32" s="304" t="s">
        <v>125</v>
      </c>
      <c r="AD32" s="260" t="s">
        <v>146</v>
      </c>
      <c r="AE32" s="214" t="s">
        <v>114</v>
      </c>
      <c r="AF32" s="293" t="s">
        <v>148</v>
      </c>
      <c r="AG32" s="305" t="s">
        <v>117</v>
      </c>
      <c r="AH32" s="306" t="s">
        <v>129</v>
      </c>
      <c r="AI32" s="194" t="s">
        <v>375</v>
      </c>
      <c r="AJ32" s="307" t="s">
        <v>151</v>
      </c>
      <c r="AK32" s="304" t="s">
        <v>122</v>
      </c>
      <c r="AL32" s="260" t="s">
        <v>119</v>
      </c>
      <c r="AM32" s="279" t="s">
        <v>120</v>
      </c>
      <c r="AN32" s="307" t="s">
        <v>129</v>
      </c>
      <c r="AO32" s="304" t="s">
        <v>191</v>
      </c>
      <c r="AP32" s="201" t="s">
        <v>139</v>
      </c>
      <c r="AQ32" s="207" t="s">
        <v>309</v>
      </c>
      <c r="AR32" s="468"/>
      <c r="AS32" s="468"/>
    </row>
    <row r="33" spans="1:45" ht="19.95" customHeight="1" thickTop="1" thickBot="1">
      <c r="A33" s="473" t="s">
        <v>127</v>
      </c>
      <c r="B33" s="468" t="s">
        <v>172</v>
      </c>
      <c r="C33" s="43">
        <v>1</v>
      </c>
      <c r="D33" s="215" t="s">
        <v>36</v>
      </c>
      <c r="E33" s="216" t="s">
        <v>365</v>
      </c>
      <c r="F33" s="308" t="s">
        <v>36</v>
      </c>
      <c r="G33" s="218" t="s">
        <v>363</v>
      </c>
      <c r="H33" s="215" t="s">
        <v>130</v>
      </c>
      <c r="I33" s="218" t="s">
        <v>307</v>
      </c>
      <c r="J33" s="215" t="s">
        <v>186</v>
      </c>
      <c r="K33" s="186" t="s">
        <v>310</v>
      </c>
      <c r="L33" s="173" t="s">
        <v>109</v>
      </c>
      <c r="M33" s="172" t="s">
        <v>306</v>
      </c>
      <c r="N33" s="242" t="s">
        <v>147</v>
      </c>
      <c r="O33" s="176" t="s">
        <v>371</v>
      </c>
      <c r="P33" s="175" t="s">
        <v>36</v>
      </c>
      <c r="Q33" s="240" t="s">
        <v>372</v>
      </c>
      <c r="R33" s="215" t="s">
        <v>129</v>
      </c>
      <c r="S33" s="218" t="s">
        <v>366</v>
      </c>
      <c r="T33" s="215" t="s">
        <v>119</v>
      </c>
      <c r="U33" s="218" t="s">
        <v>370</v>
      </c>
      <c r="V33" s="185" t="s">
        <v>36</v>
      </c>
      <c r="W33" s="186" t="s">
        <v>364</v>
      </c>
      <c r="X33" s="190" t="s">
        <v>119</v>
      </c>
      <c r="Y33" s="296" t="s">
        <v>120</v>
      </c>
      <c r="Z33" s="309" t="s">
        <v>130</v>
      </c>
      <c r="AA33" s="218" t="s">
        <v>180</v>
      </c>
      <c r="AB33" s="215" t="s">
        <v>130</v>
      </c>
      <c r="AC33" s="218" t="s">
        <v>112</v>
      </c>
      <c r="AD33" s="215" t="s">
        <v>164</v>
      </c>
      <c r="AE33" s="218" t="s">
        <v>121</v>
      </c>
      <c r="AF33" s="195" t="s">
        <v>157</v>
      </c>
      <c r="AG33" s="250" t="s">
        <v>191</v>
      </c>
      <c r="AH33" s="175" t="s">
        <v>36</v>
      </c>
      <c r="AI33" s="218" t="s">
        <v>115</v>
      </c>
      <c r="AJ33" s="215" t="s">
        <v>130</v>
      </c>
      <c r="AK33" s="218" t="s">
        <v>117</v>
      </c>
      <c r="AL33" s="199" t="s">
        <v>137</v>
      </c>
      <c r="AM33" s="188" t="s">
        <v>362</v>
      </c>
      <c r="AN33" s="173" t="s">
        <v>149</v>
      </c>
      <c r="AO33" s="188" t="s">
        <v>304</v>
      </c>
      <c r="AP33" s="173" t="s">
        <v>139</v>
      </c>
      <c r="AQ33" s="174" t="s">
        <v>309</v>
      </c>
      <c r="AR33" s="475" t="s">
        <v>483</v>
      </c>
      <c r="AS33" s="475" t="s">
        <v>488</v>
      </c>
    </row>
    <row r="34" spans="1:45" ht="19.95" customHeight="1" thickTop="1" thickBot="1">
      <c r="A34" s="468"/>
      <c r="B34" s="468"/>
      <c r="C34" s="39">
        <v>2</v>
      </c>
      <c r="D34" s="185" t="s">
        <v>148</v>
      </c>
      <c r="E34" s="186" t="s">
        <v>310</v>
      </c>
      <c r="F34" s="185" t="s">
        <v>36</v>
      </c>
      <c r="G34" s="222" t="s">
        <v>363</v>
      </c>
      <c r="H34" s="185" t="s">
        <v>158</v>
      </c>
      <c r="I34" s="186" t="s">
        <v>367</v>
      </c>
      <c r="J34" s="185" t="s">
        <v>119</v>
      </c>
      <c r="K34" s="186" t="s">
        <v>370</v>
      </c>
      <c r="L34" s="195" t="s">
        <v>109</v>
      </c>
      <c r="M34" s="245" t="s">
        <v>306</v>
      </c>
      <c r="N34" s="173" t="s">
        <v>36</v>
      </c>
      <c r="O34" s="174" t="s">
        <v>365</v>
      </c>
      <c r="P34" s="173" t="s">
        <v>36</v>
      </c>
      <c r="Q34" s="174" t="s">
        <v>372</v>
      </c>
      <c r="R34" s="185" t="s">
        <v>139</v>
      </c>
      <c r="S34" s="186" t="s">
        <v>308</v>
      </c>
      <c r="T34" s="185" t="s">
        <v>147</v>
      </c>
      <c r="U34" s="186" t="s">
        <v>371</v>
      </c>
      <c r="V34" s="193" t="s">
        <v>36</v>
      </c>
      <c r="W34" s="194" t="s">
        <v>364</v>
      </c>
      <c r="X34" s="171" t="s">
        <v>149</v>
      </c>
      <c r="Y34" s="188" t="s">
        <v>121</v>
      </c>
      <c r="Z34" s="199" t="s">
        <v>147</v>
      </c>
      <c r="AA34" s="225" t="s">
        <v>116</v>
      </c>
      <c r="AB34" s="199" t="s">
        <v>158</v>
      </c>
      <c r="AC34" s="188" t="s">
        <v>113</v>
      </c>
      <c r="AD34" s="183" t="s">
        <v>119</v>
      </c>
      <c r="AE34" s="230" t="s">
        <v>120</v>
      </c>
      <c r="AF34" s="197" t="s">
        <v>151</v>
      </c>
      <c r="AG34" s="198" t="s">
        <v>122</v>
      </c>
      <c r="AH34" s="193" t="s">
        <v>36</v>
      </c>
      <c r="AI34" s="188" t="s">
        <v>115</v>
      </c>
      <c r="AJ34" s="193" t="s">
        <v>130</v>
      </c>
      <c r="AK34" s="200" t="s">
        <v>117</v>
      </c>
      <c r="AL34" s="199" t="s">
        <v>129</v>
      </c>
      <c r="AM34" s="188" t="s">
        <v>191</v>
      </c>
      <c r="AN34" s="187" t="s">
        <v>149</v>
      </c>
      <c r="AO34" s="188" t="s">
        <v>304</v>
      </c>
      <c r="AP34" s="187" t="s">
        <v>139</v>
      </c>
      <c r="AQ34" s="188" t="s">
        <v>309</v>
      </c>
      <c r="AR34" s="475"/>
      <c r="AS34" s="475"/>
    </row>
    <row r="35" spans="1:45" ht="19.95" customHeight="1" thickTop="1" thickBot="1">
      <c r="A35" s="468"/>
      <c r="B35" s="468"/>
      <c r="C35" s="39">
        <v>3</v>
      </c>
      <c r="D35" s="185" t="s">
        <v>119</v>
      </c>
      <c r="E35" s="186" t="s">
        <v>370</v>
      </c>
      <c r="F35" s="185" t="s">
        <v>147</v>
      </c>
      <c r="G35" s="186" t="s">
        <v>371</v>
      </c>
      <c r="H35" s="185" t="s">
        <v>36</v>
      </c>
      <c r="I35" s="186" t="s">
        <v>365</v>
      </c>
      <c r="J35" s="195" t="s">
        <v>109</v>
      </c>
      <c r="K35" s="186" t="s">
        <v>306</v>
      </c>
      <c r="L35" s="197" t="s">
        <v>186</v>
      </c>
      <c r="M35" s="310" t="s">
        <v>310</v>
      </c>
      <c r="N35" s="185" t="s">
        <v>139</v>
      </c>
      <c r="O35" s="186" t="s">
        <v>356</v>
      </c>
      <c r="P35" s="185" t="s">
        <v>157</v>
      </c>
      <c r="Q35" s="186" t="s">
        <v>372</v>
      </c>
      <c r="R35" s="185" t="s">
        <v>139</v>
      </c>
      <c r="S35" s="186" t="s">
        <v>308</v>
      </c>
      <c r="T35" s="185" t="s">
        <v>129</v>
      </c>
      <c r="U35" s="186" t="s">
        <v>368</v>
      </c>
      <c r="V35" s="173" t="s">
        <v>139</v>
      </c>
      <c r="W35" s="174" t="s">
        <v>196</v>
      </c>
      <c r="X35" s="190" t="s">
        <v>158</v>
      </c>
      <c r="Y35" s="296" t="s">
        <v>113</v>
      </c>
      <c r="Z35" s="199" t="s">
        <v>149</v>
      </c>
      <c r="AA35" s="188" t="s">
        <v>121</v>
      </c>
      <c r="AB35" s="199" t="s">
        <v>36</v>
      </c>
      <c r="AC35" s="188" t="s">
        <v>116</v>
      </c>
      <c r="AD35" s="184" t="s">
        <v>109</v>
      </c>
      <c r="AE35" s="174" t="s">
        <v>112</v>
      </c>
      <c r="AF35" s="195" t="s">
        <v>119</v>
      </c>
      <c r="AG35" s="250" t="s">
        <v>120</v>
      </c>
      <c r="AH35" s="193" t="s">
        <v>156</v>
      </c>
      <c r="AI35" s="188" t="s">
        <v>362</v>
      </c>
      <c r="AJ35" s="173" t="s">
        <v>132</v>
      </c>
      <c r="AK35" s="174" t="s">
        <v>309</v>
      </c>
      <c r="AL35" s="199" t="s">
        <v>129</v>
      </c>
      <c r="AM35" s="188" t="s">
        <v>191</v>
      </c>
      <c r="AN35" s="193" t="s">
        <v>123</v>
      </c>
      <c r="AO35" s="296" t="s">
        <v>182</v>
      </c>
      <c r="AP35" s="187" t="s">
        <v>149</v>
      </c>
      <c r="AQ35" s="188" t="s">
        <v>304</v>
      </c>
      <c r="AR35" s="475"/>
      <c r="AS35" s="475"/>
    </row>
    <row r="36" spans="1:45" ht="19.95" customHeight="1" thickTop="1" thickBot="1">
      <c r="A36" s="468"/>
      <c r="B36" s="468"/>
      <c r="C36" s="44">
        <v>4</v>
      </c>
      <c r="D36" s="205" t="s">
        <v>139</v>
      </c>
      <c r="E36" s="311" t="s">
        <v>356</v>
      </c>
      <c r="F36" s="212" t="s">
        <v>133</v>
      </c>
      <c r="G36" s="209" t="s">
        <v>372</v>
      </c>
      <c r="H36" s="208" t="s">
        <v>36</v>
      </c>
      <c r="I36" s="209" t="s">
        <v>365</v>
      </c>
      <c r="J36" s="208" t="s">
        <v>109</v>
      </c>
      <c r="K36" s="209" t="s">
        <v>306</v>
      </c>
      <c r="L36" s="213" t="s">
        <v>119</v>
      </c>
      <c r="M36" s="280" t="s">
        <v>370</v>
      </c>
      <c r="N36" s="312" t="s">
        <v>162</v>
      </c>
      <c r="O36" s="209" t="s">
        <v>364</v>
      </c>
      <c r="P36" s="208" t="s">
        <v>123</v>
      </c>
      <c r="Q36" s="209" t="s">
        <v>308</v>
      </c>
      <c r="R36" s="208" t="s">
        <v>162</v>
      </c>
      <c r="S36" s="209" t="s">
        <v>371</v>
      </c>
      <c r="T36" s="208" t="s">
        <v>129</v>
      </c>
      <c r="U36" s="209" t="s">
        <v>368</v>
      </c>
      <c r="V36" s="208" t="s">
        <v>139</v>
      </c>
      <c r="W36" s="209" t="s">
        <v>196</v>
      </c>
      <c r="X36" s="301" t="s">
        <v>36</v>
      </c>
      <c r="Y36" s="313" t="s">
        <v>115</v>
      </c>
      <c r="Z36" s="301" t="s">
        <v>36</v>
      </c>
      <c r="AA36" s="302" t="s">
        <v>118</v>
      </c>
      <c r="AB36" s="366" t="s">
        <v>162</v>
      </c>
      <c r="AC36" s="367" t="s">
        <v>191</v>
      </c>
      <c r="AD36" s="307" t="s">
        <v>109</v>
      </c>
      <c r="AE36" s="209" t="s">
        <v>112</v>
      </c>
      <c r="AF36" s="293" t="s">
        <v>164</v>
      </c>
      <c r="AG36" s="314" t="s">
        <v>121</v>
      </c>
      <c r="AH36" s="301" t="s">
        <v>157</v>
      </c>
      <c r="AI36" s="209" t="s">
        <v>362</v>
      </c>
      <c r="AJ36" s="307" t="s">
        <v>123</v>
      </c>
      <c r="AK36" s="209" t="s">
        <v>182</v>
      </c>
      <c r="AL36" s="307" t="s">
        <v>162</v>
      </c>
      <c r="AM36" s="209" t="s">
        <v>122</v>
      </c>
      <c r="AN36" s="278" t="s">
        <v>119</v>
      </c>
      <c r="AO36" s="214" t="s">
        <v>120</v>
      </c>
      <c r="AP36" s="211" t="s">
        <v>149</v>
      </c>
      <c r="AQ36" s="209" t="s">
        <v>304</v>
      </c>
      <c r="AR36" s="475"/>
      <c r="AS36" s="475"/>
    </row>
    <row r="37" spans="1:45" ht="19.95" customHeight="1" thickTop="1" thickBot="1">
      <c r="A37" s="468"/>
      <c r="B37" s="473" t="s">
        <v>173</v>
      </c>
      <c r="C37" s="38">
        <v>1</v>
      </c>
      <c r="D37" s="193" t="s">
        <v>163</v>
      </c>
      <c r="E37" s="222" t="s">
        <v>369</v>
      </c>
      <c r="F37" s="267" t="s">
        <v>158</v>
      </c>
      <c r="G37" s="268" t="s">
        <v>367</v>
      </c>
      <c r="H37" s="173" t="s">
        <v>119</v>
      </c>
      <c r="I37" s="174" t="s">
        <v>370</v>
      </c>
      <c r="J37" s="173" t="s">
        <v>123</v>
      </c>
      <c r="K37" s="315" t="s">
        <v>182</v>
      </c>
      <c r="L37" s="180" t="s">
        <v>152</v>
      </c>
      <c r="M37" s="317" t="s">
        <v>366</v>
      </c>
      <c r="N37" s="195" t="s">
        <v>149</v>
      </c>
      <c r="O37" s="186" t="s">
        <v>303</v>
      </c>
      <c r="P37" s="185" t="s">
        <v>148</v>
      </c>
      <c r="Q37" s="186" t="s">
        <v>310</v>
      </c>
      <c r="R37" s="195" t="s">
        <v>150</v>
      </c>
      <c r="S37" s="186" t="s">
        <v>197</v>
      </c>
      <c r="T37" s="173" t="s">
        <v>139</v>
      </c>
      <c r="U37" s="174" t="s">
        <v>196</v>
      </c>
      <c r="V37" s="197" t="s">
        <v>157</v>
      </c>
      <c r="W37" s="188" t="s">
        <v>312</v>
      </c>
      <c r="X37" s="173" t="s">
        <v>152</v>
      </c>
      <c r="Y37" s="188" t="s">
        <v>375</v>
      </c>
      <c r="Z37" s="195" t="s">
        <v>119</v>
      </c>
      <c r="AA37" s="188" t="s">
        <v>120</v>
      </c>
      <c r="AB37" s="364" t="s">
        <v>151</v>
      </c>
      <c r="AC37" s="365" t="s">
        <v>122</v>
      </c>
      <c r="AD37" s="199" t="s">
        <v>186</v>
      </c>
      <c r="AE37" s="188" t="s">
        <v>117</v>
      </c>
      <c r="AF37" s="173" t="s">
        <v>163</v>
      </c>
      <c r="AG37" s="228" t="s">
        <v>191</v>
      </c>
      <c r="AH37" s="193" t="s">
        <v>147</v>
      </c>
      <c r="AI37" s="188" t="s">
        <v>115</v>
      </c>
      <c r="AJ37" s="199" t="s">
        <v>148</v>
      </c>
      <c r="AK37" s="188" t="s">
        <v>140</v>
      </c>
      <c r="AL37" s="173" t="s">
        <v>400</v>
      </c>
      <c r="AM37" s="174" t="s">
        <v>114</v>
      </c>
      <c r="AN37" s="246" t="s">
        <v>157</v>
      </c>
      <c r="AO37" s="200" t="s">
        <v>374</v>
      </c>
      <c r="AP37" s="173" t="s">
        <v>129</v>
      </c>
      <c r="AQ37" s="174" t="s">
        <v>113</v>
      </c>
      <c r="AR37" s="475" t="s">
        <v>476</v>
      </c>
      <c r="AS37" s="475" t="s">
        <v>484</v>
      </c>
    </row>
    <row r="38" spans="1:45" ht="19.95" customHeight="1" thickTop="1" thickBot="1">
      <c r="A38" s="468"/>
      <c r="B38" s="468"/>
      <c r="C38" s="39">
        <v>2</v>
      </c>
      <c r="D38" s="193" t="s">
        <v>163</v>
      </c>
      <c r="E38" s="222" t="s">
        <v>369</v>
      </c>
      <c r="F38" s="173" t="s">
        <v>146</v>
      </c>
      <c r="G38" s="174" t="s">
        <v>312</v>
      </c>
      <c r="H38" s="173" t="s">
        <v>157</v>
      </c>
      <c r="I38" s="174" t="s">
        <v>365</v>
      </c>
      <c r="J38" s="173" t="s">
        <v>119</v>
      </c>
      <c r="K38" s="315" t="s">
        <v>370</v>
      </c>
      <c r="L38" s="180" t="s">
        <v>123</v>
      </c>
      <c r="M38" s="317" t="s">
        <v>182</v>
      </c>
      <c r="N38" s="185" t="s">
        <v>150</v>
      </c>
      <c r="O38" s="186" t="s">
        <v>197</v>
      </c>
      <c r="P38" s="195" t="s">
        <v>149</v>
      </c>
      <c r="Q38" s="186" t="s">
        <v>303</v>
      </c>
      <c r="R38" s="223" t="s">
        <v>129</v>
      </c>
      <c r="S38" s="230" t="s">
        <v>366</v>
      </c>
      <c r="T38" s="195" t="s">
        <v>139</v>
      </c>
      <c r="U38" s="186" t="s">
        <v>196</v>
      </c>
      <c r="V38" s="193" t="s">
        <v>129</v>
      </c>
      <c r="W38" s="200" t="s">
        <v>367</v>
      </c>
      <c r="X38" s="171" t="s">
        <v>163</v>
      </c>
      <c r="Y38" s="196" t="s">
        <v>191</v>
      </c>
      <c r="Z38" s="195" t="s">
        <v>139</v>
      </c>
      <c r="AA38" s="188" t="s">
        <v>356</v>
      </c>
      <c r="AB38" s="199" t="s">
        <v>119</v>
      </c>
      <c r="AC38" s="188" t="s">
        <v>120</v>
      </c>
      <c r="AD38" s="199" t="s">
        <v>151</v>
      </c>
      <c r="AE38" s="188" t="s">
        <v>122</v>
      </c>
      <c r="AF38" s="199" t="s">
        <v>162</v>
      </c>
      <c r="AG38" s="198" t="s">
        <v>374</v>
      </c>
      <c r="AH38" s="199" t="s">
        <v>129</v>
      </c>
      <c r="AI38" s="188" t="s">
        <v>375</v>
      </c>
      <c r="AJ38" s="199" t="s">
        <v>36</v>
      </c>
      <c r="AK38" s="188" t="s">
        <v>115</v>
      </c>
      <c r="AL38" s="199" t="s">
        <v>157</v>
      </c>
      <c r="AM38" s="188" t="s">
        <v>114</v>
      </c>
      <c r="AN38" s="246" t="s">
        <v>109</v>
      </c>
      <c r="AO38" s="200" t="s">
        <v>140</v>
      </c>
      <c r="AP38" s="199" t="s">
        <v>129</v>
      </c>
      <c r="AQ38" s="188" t="s">
        <v>113</v>
      </c>
      <c r="AR38" s="475"/>
      <c r="AS38" s="475"/>
    </row>
    <row r="39" spans="1:45" ht="19.95" customHeight="1" thickTop="1" thickBot="1">
      <c r="A39" s="468"/>
      <c r="B39" s="468"/>
      <c r="C39" s="47">
        <v>3</v>
      </c>
      <c r="D39" s="183" t="s">
        <v>157</v>
      </c>
      <c r="E39" s="222" t="s">
        <v>369</v>
      </c>
      <c r="F39" s="173" t="s">
        <v>157</v>
      </c>
      <c r="G39" s="174" t="s">
        <v>307</v>
      </c>
      <c r="H39" s="173" t="s">
        <v>132</v>
      </c>
      <c r="I39" s="174" t="s">
        <v>196</v>
      </c>
      <c r="J39" s="173" t="s">
        <v>152</v>
      </c>
      <c r="K39" s="315" t="s">
        <v>366</v>
      </c>
      <c r="L39" s="180" t="s">
        <v>119</v>
      </c>
      <c r="M39" s="317" t="s">
        <v>370</v>
      </c>
      <c r="N39" s="208" t="s">
        <v>148</v>
      </c>
      <c r="O39" s="186" t="s">
        <v>310</v>
      </c>
      <c r="P39" s="185" t="s">
        <v>150</v>
      </c>
      <c r="Q39" s="186" t="s">
        <v>197</v>
      </c>
      <c r="R39" s="223" t="s">
        <v>151</v>
      </c>
      <c r="S39" s="230" t="s">
        <v>308</v>
      </c>
      <c r="T39" s="195" t="s">
        <v>150</v>
      </c>
      <c r="U39" s="186" t="s">
        <v>312</v>
      </c>
      <c r="V39" s="213" t="s">
        <v>129</v>
      </c>
      <c r="W39" s="214" t="s">
        <v>367</v>
      </c>
      <c r="X39" s="173" t="s">
        <v>157</v>
      </c>
      <c r="Y39" s="188" t="s">
        <v>114</v>
      </c>
      <c r="Z39" s="195" t="s">
        <v>133</v>
      </c>
      <c r="AA39" s="188" t="s">
        <v>374</v>
      </c>
      <c r="AB39" s="307" t="s">
        <v>132</v>
      </c>
      <c r="AC39" s="209" t="s">
        <v>356</v>
      </c>
      <c r="AD39" s="204" t="s">
        <v>119</v>
      </c>
      <c r="AE39" s="209" t="s">
        <v>120</v>
      </c>
      <c r="AF39" s="199" t="s">
        <v>147</v>
      </c>
      <c r="AG39" s="198" t="s">
        <v>375</v>
      </c>
      <c r="AH39" s="199" t="s">
        <v>148</v>
      </c>
      <c r="AI39" s="188" t="s">
        <v>140</v>
      </c>
      <c r="AJ39" s="199" t="s">
        <v>147</v>
      </c>
      <c r="AK39" s="188" t="s">
        <v>115</v>
      </c>
      <c r="AL39" s="173" t="s">
        <v>151</v>
      </c>
      <c r="AM39" s="174" t="s">
        <v>122</v>
      </c>
      <c r="AN39" s="213" t="s">
        <v>129</v>
      </c>
      <c r="AO39" s="214" t="s">
        <v>191</v>
      </c>
      <c r="AP39" s="173" t="s">
        <v>157</v>
      </c>
      <c r="AQ39" s="174" t="s">
        <v>113</v>
      </c>
      <c r="AR39" s="475"/>
      <c r="AS39" s="475"/>
    </row>
    <row r="40" spans="1:45" ht="16.05" customHeight="1" thickTop="1" thickBot="1">
      <c r="A40" s="473" t="s">
        <v>175</v>
      </c>
      <c r="B40" s="473" t="s">
        <v>171</v>
      </c>
      <c r="C40" s="46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6"/>
      <c r="X40" s="478" t="s">
        <v>165</v>
      </c>
      <c r="Y40" s="479"/>
      <c r="Z40" s="479"/>
      <c r="AA40" s="479"/>
      <c r="AB40" s="479"/>
      <c r="AC40" s="479"/>
      <c r="AD40" s="479"/>
      <c r="AE40" s="479"/>
      <c r="AF40" s="479"/>
      <c r="AG40" s="479"/>
      <c r="AH40" s="479"/>
      <c r="AI40" s="479"/>
      <c r="AJ40" s="479"/>
      <c r="AK40" s="479"/>
      <c r="AL40" s="479"/>
      <c r="AM40" s="479"/>
      <c r="AN40" s="479"/>
      <c r="AO40" s="479"/>
      <c r="AP40" s="479"/>
      <c r="AQ40" s="479"/>
      <c r="AR40" s="482"/>
      <c r="AS40" s="482"/>
    </row>
    <row r="41" spans="1:45" ht="16.05" customHeight="1" thickTop="1" thickBot="1">
      <c r="A41" s="474"/>
      <c r="B41" s="474"/>
      <c r="C41" s="42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2"/>
      <c r="X41" s="480"/>
      <c r="Y41" s="481"/>
      <c r="Z41" s="481"/>
      <c r="AA41" s="481"/>
      <c r="AB41" s="481"/>
      <c r="AC41" s="481"/>
      <c r="AD41" s="481"/>
      <c r="AE41" s="481"/>
      <c r="AF41" s="481"/>
      <c r="AG41" s="481"/>
      <c r="AH41" s="481"/>
      <c r="AI41" s="481"/>
      <c r="AJ41" s="481"/>
      <c r="AK41" s="481"/>
      <c r="AL41" s="481"/>
      <c r="AM41" s="481"/>
      <c r="AN41" s="481"/>
      <c r="AO41" s="481"/>
      <c r="AP41" s="481"/>
      <c r="AQ41" s="481"/>
      <c r="AR41" s="483"/>
      <c r="AS41" s="483"/>
    </row>
    <row r="42" spans="1:45" ht="18" customHeight="1" thickTop="1">
      <c r="N42" s="487" t="s">
        <v>128</v>
      </c>
      <c r="O42" s="487"/>
      <c r="P42" s="487"/>
      <c r="Q42" s="487"/>
      <c r="R42" s="487"/>
      <c r="S42" s="477" t="s">
        <v>302</v>
      </c>
      <c r="T42" s="477"/>
      <c r="U42" s="477"/>
      <c r="V42" s="477"/>
      <c r="W42" s="477"/>
      <c r="X42" s="50"/>
      <c r="Y42" s="50"/>
      <c r="Z42" s="50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0"/>
      <c r="AL42" s="50"/>
      <c r="AM42" s="50"/>
      <c r="AN42" s="50"/>
      <c r="AO42" s="50"/>
      <c r="AP42" s="381"/>
      <c r="AQ42" s="381"/>
    </row>
    <row r="43" spans="1:45" ht="18" customHeight="1">
      <c r="N43" s="371"/>
      <c r="O43" s="371"/>
      <c r="P43" s="371"/>
      <c r="S43" s="371"/>
      <c r="T43" s="371"/>
      <c r="U43" s="371"/>
      <c r="V43" s="371"/>
      <c r="W43" s="371"/>
      <c r="X43" s="371"/>
      <c r="Y43" s="371"/>
      <c r="Z43" s="37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371"/>
      <c r="AL43" s="371"/>
      <c r="AM43" s="371"/>
      <c r="AN43" s="371"/>
      <c r="AO43" s="371"/>
      <c r="AP43" s="371"/>
      <c r="AQ43" s="371"/>
    </row>
    <row r="44" spans="1:45" ht="18" customHeight="1">
      <c r="N44" s="477" t="s">
        <v>194</v>
      </c>
      <c r="O44" s="477"/>
      <c r="P44" s="477"/>
      <c r="Q44" s="477"/>
      <c r="R44" s="477"/>
      <c r="S44" s="477" t="s">
        <v>141</v>
      </c>
      <c r="T44" s="477"/>
      <c r="U44" s="477"/>
      <c r="V44" s="477"/>
      <c r="W44" s="477"/>
      <c r="X44" s="477"/>
      <c r="Y44" s="477"/>
      <c r="Z44" s="477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0"/>
      <c r="AL44" s="50"/>
      <c r="AM44" s="50"/>
      <c r="AN44" s="50"/>
      <c r="AO44" s="50"/>
      <c r="AP44" s="371"/>
      <c r="AQ44" s="371"/>
    </row>
  </sheetData>
  <mergeCells count="79">
    <mergeCell ref="N44:R44"/>
    <mergeCell ref="S44:W44"/>
    <mergeCell ref="X44:Z44"/>
    <mergeCell ref="A40:A41"/>
    <mergeCell ref="B40:B41"/>
    <mergeCell ref="X40:AQ41"/>
    <mergeCell ref="AR40:AR41"/>
    <mergeCell ref="AS40:AS41"/>
    <mergeCell ref="N42:R42"/>
    <mergeCell ref="S42:W42"/>
    <mergeCell ref="A33:A39"/>
    <mergeCell ref="B33:B36"/>
    <mergeCell ref="AR33:AR36"/>
    <mergeCell ref="AS33:AS36"/>
    <mergeCell ref="B37:B39"/>
    <mergeCell ref="AR37:AR39"/>
    <mergeCell ref="AS37:AS39"/>
    <mergeCell ref="A19:A25"/>
    <mergeCell ref="B19:B23"/>
    <mergeCell ref="AR19:AR23"/>
    <mergeCell ref="AS19:AS23"/>
    <mergeCell ref="B24:B25"/>
    <mergeCell ref="D24:M25"/>
    <mergeCell ref="N24:W25"/>
    <mergeCell ref="X24:AI25"/>
    <mergeCell ref="A26:A32"/>
    <mergeCell ref="B26:B29"/>
    <mergeCell ref="AR26:AR29"/>
    <mergeCell ref="AS26:AS29"/>
    <mergeCell ref="B30:B32"/>
    <mergeCell ref="AR30:AR32"/>
    <mergeCell ref="AS30:AS32"/>
    <mergeCell ref="AJ24:AQ25"/>
    <mergeCell ref="AR24:AR25"/>
    <mergeCell ref="AS10:AS11"/>
    <mergeCell ref="A12:A18"/>
    <mergeCell ref="B12:B15"/>
    <mergeCell ref="AR12:AR15"/>
    <mergeCell ref="AS12:AS15"/>
    <mergeCell ref="B16:B18"/>
    <mergeCell ref="AR16:AR18"/>
    <mergeCell ref="AS16:AS18"/>
    <mergeCell ref="A6:A11"/>
    <mergeCell ref="B6:B9"/>
    <mergeCell ref="AR6:AR9"/>
    <mergeCell ref="AS6:AS9"/>
    <mergeCell ref="B10:B11"/>
    <mergeCell ref="AS24:AS25"/>
    <mergeCell ref="N5:O5"/>
    <mergeCell ref="P5:Q5"/>
    <mergeCell ref="AR10:AR11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D10:W11"/>
    <mergeCell ref="X10:AQ11"/>
    <mergeCell ref="R5:S5"/>
    <mergeCell ref="A1:M1"/>
    <mergeCell ref="A2:W3"/>
    <mergeCell ref="X2:AS3"/>
    <mergeCell ref="A4:A5"/>
    <mergeCell ref="B4:B5"/>
    <mergeCell ref="C4:C5"/>
    <mergeCell ref="D4:W4"/>
    <mergeCell ref="X4:AQ4"/>
    <mergeCell ref="D5:E5"/>
    <mergeCell ref="F5:G5"/>
    <mergeCell ref="H5:I5"/>
    <mergeCell ref="J5:K5"/>
    <mergeCell ref="L5:M5"/>
  </mergeCells>
  <pageMargins left="0" right="0" top="0.25" bottom="0.25" header="0.3" footer="0.3"/>
  <pageSetup paperSize="9" scale="60" orientation="landscape" verticalDpi="0" r:id="rId1"/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PCLDHKI26-27T1(7.9)-&gt;12.9L1</vt:lpstr>
      <vt:lpstr>PCCMHOCKYI26-27(7.9-&gt;...)L1</vt:lpstr>
      <vt:lpstr>TKB HOCKYITUAN1(07.9-&gt;T2(.)L1</vt:lpstr>
      <vt:lpstr>PCLDHKI26-27T1(7.9)-&gt;....L2</vt:lpstr>
      <vt:lpstr>PCCMHOCKYI26-27(14.9-&gt;...)L2</vt:lpstr>
      <vt:lpstr>TKB HOCKYITUAN2(14.9)-&gt;T..(.)L2</vt:lpstr>
      <vt:lpstr>'PCCMHOCKYI26-27(14.9-&gt;...)L2'!Print_Titles</vt:lpstr>
      <vt:lpstr>'PCCMHOCKYI26-27(7.9-&gt;...)L1'!Print_Titles</vt:lpstr>
      <vt:lpstr>'PCLDHKI26-27T1(7.9)-&gt;....L2'!Print_Titles</vt:lpstr>
      <vt:lpstr>'PCLDHKI26-27T1(7.9)-&gt;12.9L1'!Print_Titles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2026-09-11T03:20:47Z</cp:lastPrinted>
  <dcterms:created xsi:type="dcterms:W3CDTF">2022-08-29T08:09:00Z</dcterms:created>
  <dcterms:modified xsi:type="dcterms:W3CDTF">2026-09-11T07:57:59Z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4AAE4F9B0C374FBEBCE568872649665C_12</vt:lpwstr>
  </property>
  <property fmtid="{D5CDD505-2E9C-101B-9397-08002B2CF9AE}" pid="3" name="KSOProductBuildVer">
    <vt:lpwstr>1033-12.2.0.13193</vt:lpwstr>
  </property>
</Properties>
</file>